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72" activeTab="4"/>
  </bookViews>
  <sheets>
    <sheet name="Исх. данные для основного GLN" sheetId="1" r:id="rId1"/>
    <sheet name="Исх. данные для дополнит. GLN" sheetId="2" r:id="rId2"/>
    <sheet name="Приложение 2 осн. GLN" sheetId="3" r:id="rId3"/>
    <sheet name="Приложение 3 доп. GLN" sheetId="4" r:id="rId4"/>
    <sheet name="Справка о присвоении GLN" sheetId="5" r:id="rId5"/>
    <sheet name="Справочники" sheetId="6" r:id="rId6"/>
  </sheets>
  <definedNames>
    <definedName name="_ftn1" localSheetId="4">'Справка о присвоении GLN'!$A$94</definedName>
    <definedName name="_ftnref1" localSheetId="4">'Справка о присвоении GLN'!#REF!</definedName>
    <definedName name="Адрес">'Исх. данные для основного GLN'!$N$10:$Q$10</definedName>
    <definedName name="Брестская">'Справочники'!$C$2:$C$19</definedName>
    <definedName name="Витебская">'Справочники'!$C$20:$C$42</definedName>
    <definedName name="Гомельская">'Справочники'!$C$43:$C$65</definedName>
    <definedName name="Гродненская">'Справочники'!$C$66:$C$84</definedName>
    <definedName name="Минская">'Справочники'!$C$85:$C$108</definedName>
    <definedName name="Могилевская">'Справочники'!$C$109:$C$131</definedName>
    <definedName name="Области">'Справочники'!$A$2:$A$8</definedName>
    <definedName name="_xlnm.Print_Area" localSheetId="1">'Исх. данные для дополнит. GLN'!$A$1:$AH$14</definedName>
    <definedName name="_xlnm.Print_Area" localSheetId="0">'Исх. данные для основного GLN'!$A$1:$AG$10</definedName>
    <definedName name="_xlnm.Print_Area" localSheetId="2">'Приложение 2 осн. GLN'!$A$1:$H$34</definedName>
    <definedName name="_xlnm.Print_Area" localSheetId="3">'Приложение 3 доп. GLN'!$A$1:$H$23</definedName>
    <definedName name="Республика_Беларусь">'Справочники'!$G$2</definedName>
    <definedName name="Страны">'Справочники'!$G$2</definedName>
  </definedNames>
  <calcPr fullCalcOnLoad="1"/>
</workbook>
</file>

<file path=xl/comments1.xml><?xml version="1.0" encoding="utf-8"?>
<comments xmlns="http://schemas.openxmlformats.org/spreadsheetml/2006/main">
  <authors>
    <author>vdemchenko</author>
    <author>eyakushkin</author>
  </authors>
  <commentList>
    <comment ref="AC8" authorId="0">
      <text>
        <r>
          <rPr>
            <sz val="10"/>
            <rFont val="Tahoma"/>
            <family val="2"/>
          </rPr>
          <t xml:space="preserve">Можно посмотреть в www.maps.yandex.ru
ПРИМЕР: Вводите свой адрес, поиск, появляется  здание, потом навести на здание знак "срелка+ вопрос" далее отображаются координаты в таком формате
</t>
        </r>
        <r>
          <rPr>
            <b/>
            <sz val="10"/>
            <rFont val="Tahoma"/>
            <family val="2"/>
          </rPr>
          <t>Широта: 53,918327
Долгота: 32,125652</t>
        </r>
      </text>
    </comment>
    <comment ref="AB9" authorId="1">
      <text>
        <r>
          <rPr>
            <sz val="10"/>
            <rFont val="Tahoma"/>
            <family val="2"/>
          </rPr>
          <t xml:space="preserve">Банковский идентификационный код - девятизначный номер. Здесь требуется указать все девять цифр.
</t>
        </r>
      </text>
    </comment>
    <comment ref="Y9" authorId="1">
      <text>
        <r>
          <rPr>
            <sz val="10"/>
            <rFont val="Tahoma"/>
            <family val="2"/>
          </rPr>
          <t xml:space="preserve">Спраочник кодов ОКРБ можно найти здесь: 
http://www.epass.by/jsf/Classificators.jsp
</t>
        </r>
      </text>
    </comment>
    <comment ref="I9" authorId="1">
      <text>
        <r>
          <rPr>
            <sz val="10"/>
            <rFont val="Tahoma"/>
            <family val="2"/>
          </rPr>
          <t>Справочник стран можно найти здесь: http://ru.wikipedia.org/wiki/ISO_3166-1</t>
        </r>
      </text>
    </comment>
    <comment ref="A10" authorId="1">
      <text>
        <r>
          <rPr>
            <sz val="10"/>
            <rFont val="Tahoma"/>
            <family val="2"/>
          </rPr>
          <t>Заполните таблицу, заменив в ячейках приведенные примеры реальными данными по Вашей организации. В этой таблице может быть только одна строка. После заполнения  данных в этой таблице на листе "Приложение 2 осн. GLN" в этом же файле автоматически сформируется пригодное для распечатки заявление на предоставление статуса зарегистрированного пользователя системы ГС1 Беларуси. 
Для получения дополнительных GLN филиалов, ферм, цехов и т.п., нужно заполнить таблицу на листе "Исх. данные для дополнит. GLN". В такой таблице может быть много строк. Заявление на получение дополнительных GLN также автоматически формируется, но уже на листе "Приложение 3 доп. GLN".
Перед  распечаткой в заявлениях нужно проставить даты. 
Заявления нужно распечатать,  подписать у руководителя и направить в ГУ "Центр информационных систем в животноводстве" (www.aits.by), который передаст заявление в  ГП "Центр систем идентификации", или непосредственно в ГП "Центр систем идентификации" (www.ids.by). Заполненный Вами файл также нужно направить в одну из этих организаций (например, по электронной почте).
Если у Вас уже есть GLN головного офиса, и  Вы хотите получить дополнительные  GLN, то в этой таблице достаточно заполнить поля группы "Краткое наименование юридического лица" и указать свой   GLN  на листе "Исх. данные для дополнит. GLN".</t>
        </r>
        <r>
          <rPr>
            <b/>
            <sz val="11"/>
            <rFont val="Tahoma"/>
            <family val="2"/>
          </rPr>
          <t xml:space="preserve">
</t>
        </r>
      </text>
    </comment>
  </commentList>
</comments>
</file>

<file path=xl/comments2.xml><?xml version="1.0" encoding="utf-8"?>
<comments xmlns="http://schemas.openxmlformats.org/spreadsheetml/2006/main">
  <authors>
    <author>eyakushkin</author>
    <author>vdemchenko</author>
  </authors>
  <commentList>
    <comment ref="B6" authorId="0">
      <text>
        <r>
          <rPr>
            <sz val="12"/>
            <rFont val="Tahoma"/>
            <family val="2"/>
          </rPr>
          <t>В данную ячейку вносится код GLN головного офиса юридического лица, если таковой имеется. Он состоит из 13-ти цифр и. Если этого кода у Вас пока нет, то Вам нужно заполнить заявление на странице "Исх. данные для осн. GLN". После заполнения этих данных перейти на страницу "Приложение 2 осн. GLN", распечатать, подписать у руководителя и направить в Ассоциацию ГС1 Бел.</t>
        </r>
        <r>
          <rPr>
            <sz val="10"/>
            <rFont val="Tahoma"/>
            <family val="2"/>
          </rPr>
          <t xml:space="preserve">
</t>
        </r>
      </text>
    </comment>
    <comment ref="AD9" authorId="0">
      <text>
        <r>
          <rPr>
            <sz val="10"/>
            <rFont val="Tahoma"/>
            <family val="2"/>
          </rPr>
          <t xml:space="preserve">Банковский идентификационный код - девятизначный номер. Здесь требуется указать все девять цифр.
</t>
        </r>
      </text>
    </comment>
    <comment ref="AE8" authorId="1">
      <text>
        <r>
          <rPr>
            <sz val="10"/>
            <rFont val="Tahoma"/>
            <family val="2"/>
          </rPr>
          <t xml:space="preserve">Можно посмотреть в www.maps.yandex.ru
ПРИМЕР: Вводите свой адрес, поиск, появляется  здание, потом навести на здание знак "срелка+ вопрос" далее отображаются координаты в таком формате
</t>
        </r>
        <r>
          <rPr>
            <b/>
            <sz val="10"/>
            <rFont val="Tahoma"/>
            <family val="2"/>
          </rPr>
          <t>Широта: 53,918327
Долгота: 32,125652</t>
        </r>
      </text>
    </comment>
    <comment ref="I10" authorId="0">
      <text>
        <r>
          <rPr>
            <sz val="10"/>
            <rFont val="Tahoma"/>
            <family val="2"/>
          </rPr>
          <t>Заполните таблицу реальными данными по Вашей организации, заменив в ячейках приведенные примеры. После заполнения  данных в этой таблице, перейдите на страницу "Приложение 2 осн. GLN". На ней будет сформировано заявление, в которое нужно внести дату, распечатать, подписать у руководителя и  направить в ГУ "Центр информационных систем в животноводстве" (www.aits.by), который передаст заявление в  ГП "Центр систем идентификации", или непосредственно в ГП "Центр систем идентификации" (www.ids.by). Заполненный Вами файл также нужно направить в одну из этих организаций (например, по электронной почте).</t>
        </r>
        <r>
          <rPr>
            <b/>
            <sz val="11"/>
            <rFont val="Tahoma"/>
            <family val="2"/>
          </rPr>
          <t xml:space="preserve">
</t>
        </r>
      </text>
    </comment>
  </commentList>
</comments>
</file>

<file path=xl/comments3.xml><?xml version="1.0" encoding="utf-8"?>
<comments xmlns="http://schemas.openxmlformats.org/spreadsheetml/2006/main">
  <authors>
    <author>User</author>
  </authors>
  <commentList>
    <comment ref="E3" authorId="0">
      <text>
        <r>
          <rPr>
            <b/>
            <sz val="12"/>
            <color indexed="61"/>
            <rFont val="Tahoma"/>
            <family val="2"/>
          </rPr>
          <t>Введите дату заявления</t>
        </r>
        <r>
          <rPr>
            <sz val="8"/>
            <rFont val="Tahoma"/>
            <family val="2"/>
          </rPr>
          <t xml:space="preserve">
</t>
        </r>
      </text>
    </comment>
  </commentList>
</comments>
</file>

<file path=xl/comments4.xml><?xml version="1.0" encoding="utf-8"?>
<comments xmlns="http://schemas.openxmlformats.org/spreadsheetml/2006/main">
  <authors>
    <author>User</author>
  </authors>
  <commentList>
    <comment ref="E3" authorId="0">
      <text>
        <r>
          <rPr>
            <b/>
            <sz val="12"/>
            <color indexed="61"/>
            <rFont val="Tahoma"/>
            <family val="2"/>
          </rPr>
          <t xml:space="preserve">Введите дату заявления
</t>
        </r>
      </text>
    </comment>
  </commentList>
</comments>
</file>

<file path=xl/sharedStrings.xml><?xml version="1.0" encoding="utf-8"?>
<sst xmlns="http://schemas.openxmlformats.org/spreadsheetml/2006/main" count="353" uniqueCount="231">
  <si>
    <t>ФИО руководителя</t>
  </si>
  <si>
    <t>Телефон</t>
  </si>
  <si>
    <t>Должность</t>
  </si>
  <si>
    <t>Индекс</t>
  </si>
  <si>
    <t>Страна</t>
  </si>
  <si>
    <t>Район</t>
  </si>
  <si>
    <t>Факс</t>
  </si>
  <si>
    <t xml:space="preserve">WEB-сайт </t>
  </si>
  <si>
    <t>Код ОКПО</t>
  </si>
  <si>
    <t>Код ОКРБ 005</t>
  </si>
  <si>
    <t>Расчётный счёт</t>
  </si>
  <si>
    <t xml:space="preserve">Банк </t>
  </si>
  <si>
    <t>УНП</t>
  </si>
  <si>
    <t>Область</t>
  </si>
  <si>
    <t>Эл. почта</t>
  </si>
  <si>
    <t>Город (нас. пункт)</t>
  </si>
  <si>
    <t>Данные подготовил(а)</t>
  </si>
  <si>
    <t>Минская</t>
  </si>
  <si>
    <t>Приложение 3 к договору на оказание услуги по внесению информации о предприятии в международную систему GS1</t>
  </si>
  <si>
    <t>Полное наименование  юридического лица</t>
  </si>
  <si>
    <t>Сокращенное наименование юридического лица</t>
  </si>
  <si>
    <t>Организационно-правовая форма</t>
  </si>
  <si>
    <t>Руководитель юридического лица</t>
  </si>
  <si>
    <t>БИК</t>
  </si>
  <si>
    <t>Внимание! Шапка таблицы и ячейки, помеченные желтым фоном, заполняются автоматически  со страницы "Исходные данные для основного GLN". Не изменяйте их содержание!</t>
  </si>
  <si>
    <t>Гомельская</t>
  </si>
  <si>
    <t>Ельский</t>
  </si>
  <si>
    <t>Витебская</t>
  </si>
  <si>
    <t>Городокский</t>
  </si>
  <si>
    <t>Заполняется Пользователем. Пользователь несёт ответственность за достоверность предоставляемой информации</t>
  </si>
  <si>
    <t>Заявление на предоставление дополнительных GLN</t>
  </si>
  <si>
    <t>Заявление на предоставление статуса зарегистрированного пользователя системы ГС1 Беларуси с выдачей GLN для головного офиса</t>
  </si>
  <si>
    <r>
      <rPr>
        <b/>
        <sz val="11"/>
        <rFont val="Times New Roman"/>
        <family val="1"/>
      </rPr>
      <t>В Ассоциацию автоматической идентификации ГС1 Бел.</t>
    </r>
    <r>
      <rPr>
        <sz val="11"/>
        <rFont val="Times New Roman"/>
        <family val="1"/>
      </rPr>
      <t xml:space="preserve">                                220033 Республика Беларусь, г. Минск, ул. Судмалиса, 22. Тел/факс: (017) 298-09-13, (017) 298-06-60, (017) 298-89-52 
E-mail: info@gs1by.by</t>
    </r>
  </si>
  <si>
    <t>№ п/п</t>
  </si>
  <si>
    <t>GLN головного офиса:</t>
  </si>
  <si>
    <t>Идентификационные коды юридического лица</t>
  </si>
  <si>
    <t xml:space="preserve">Идентификационные коды объекта, которому присваивается дополнительный GLN </t>
  </si>
  <si>
    <t>Наименование объекта, которому присваивается дополнительный GLN</t>
  </si>
  <si>
    <t>Почтовый адрес объекта, которому присваивается дополнительный GLN</t>
  </si>
  <si>
    <t>Вид лица:</t>
  </si>
  <si>
    <t>Корпус</t>
  </si>
  <si>
    <t>Улица</t>
  </si>
  <si>
    <t>Офис (квартира)</t>
  </si>
  <si>
    <t>Дом</t>
  </si>
  <si>
    <t>Частное подворье</t>
  </si>
  <si>
    <t>Брестская</t>
  </si>
  <si>
    <t>Барановичский</t>
  </si>
  <si>
    <t>Берёзовский</t>
  </si>
  <si>
    <t>Брестский</t>
  </si>
  <si>
    <t>Ганцевичский</t>
  </si>
  <si>
    <t>Дрогичинский</t>
  </si>
  <si>
    <t>Жабинковский</t>
  </si>
  <si>
    <t>Ивановский</t>
  </si>
  <si>
    <t>Ивацевичский</t>
  </si>
  <si>
    <t>Каменецкий</t>
  </si>
  <si>
    <t>Кобринский</t>
  </si>
  <si>
    <t>Лунинецкий</t>
  </si>
  <si>
    <t>Ляховичский</t>
  </si>
  <si>
    <t>Малоритский</t>
  </si>
  <si>
    <t>Пинский</t>
  </si>
  <si>
    <t>Пружанский</t>
  </si>
  <si>
    <t>Столинский</t>
  </si>
  <si>
    <t>Бешенковичский</t>
  </si>
  <si>
    <t>Браславский</t>
  </si>
  <si>
    <t>Верхнедвинский</t>
  </si>
  <si>
    <t>Витебский</t>
  </si>
  <si>
    <t>Глубокский</t>
  </si>
  <si>
    <t>Докшицкий</t>
  </si>
  <si>
    <t>Дубровенский</t>
  </si>
  <si>
    <t>Лепельский</t>
  </si>
  <si>
    <t>Лиозненский</t>
  </si>
  <si>
    <t>Миорский</t>
  </si>
  <si>
    <t>Оршанский</t>
  </si>
  <si>
    <t>Полоцкий</t>
  </si>
  <si>
    <t>Поставский</t>
  </si>
  <si>
    <t>Россонский</t>
  </si>
  <si>
    <t>Сенненский</t>
  </si>
  <si>
    <t>Толочинский</t>
  </si>
  <si>
    <t>Ушачский</t>
  </si>
  <si>
    <t>Чашникский</t>
  </si>
  <si>
    <t>Шарковщинский</t>
  </si>
  <si>
    <t>Шумилинский</t>
  </si>
  <si>
    <t>Брагинский</t>
  </si>
  <si>
    <t>Буда-Кошелевский</t>
  </si>
  <si>
    <t>Ветковский</t>
  </si>
  <si>
    <t>Гомельский</t>
  </si>
  <si>
    <t>Добрушский</t>
  </si>
  <si>
    <t>Житковичский</t>
  </si>
  <si>
    <t>Жлобинский</t>
  </si>
  <si>
    <t>Калинковичский</t>
  </si>
  <si>
    <t>Кормянский</t>
  </si>
  <si>
    <t>Лельчицкий</t>
  </si>
  <si>
    <t>Лоевский</t>
  </si>
  <si>
    <t>Мозырский</t>
  </si>
  <si>
    <t>Наровлянский</t>
  </si>
  <si>
    <t>Октябрьский</t>
  </si>
  <si>
    <t>Петриковский</t>
  </si>
  <si>
    <t>Речицкий</t>
  </si>
  <si>
    <t>Рогачевский</t>
  </si>
  <si>
    <t>Светлогорский</t>
  </si>
  <si>
    <t>Хойникский</t>
  </si>
  <si>
    <t>Чечерский</t>
  </si>
  <si>
    <t>Гродненская</t>
  </si>
  <si>
    <t>Берестовицкий</t>
  </si>
  <si>
    <t>Волковысский</t>
  </si>
  <si>
    <t>Вороновский</t>
  </si>
  <si>
    <t>Гродненский</t>
  </si>
  <si>
    <t>Дятловский</t>
  </si>
  <si>
    <t>Зельвенский</t>
  </si>
  <si>
    <t>Ивьевский</t>
  </si>
  <si>
    <t>Кореличский</t>
  </si>
  <si>
    <t>Лидский</t>
  </si>
  <si>
    <t>Мостовский</t>
  </si>
  <si>
    <t>Новогрудский</t>
  </si>
  <si>
    <t>Островецкий</t>
  </si>
  <si>
    <t>Ошмянский</t>
  </si>
  <si>
    <t>Свислочский</t>
  </si>
  <si>
    <t>Слонимский</t>
  </si>
  <si>
    <t>Сморгонский</t>
  </si>
  <si>
    <t>Щучинский</t>
  </si>
  <si>
    <t>Березинский</t>
  </si>
  <si>
    <t>Борисовский</t>
  </si>
  <si>
    <t>Вилейский</t>
  </si>
  <si>
    <t>Воложинский</t>
  </si>
  <si>
    <t>Дзержинский</t>
  </si>
  <si>
    <t>Клецкий</t>
  </si>
  <si>
    <t>Копыльский</t>
  </si>
  <si>
    <t>Крупский</t>
  </si>
  <si>
    <t>Логойский</t>
  </si>
  <si>
    <t>Любанский</t>
  </si>
  <si>
    <t>Минский</t>
  </si>
  <si>
    <t>Молодечненский</t>
  </si>
  <si>
    <t>Мядельский</t>
  </si>
  <si>
    <t>Несвижский</t>
  </si>
  <si>
    <t>Пуховичский</t>
  </si>
  <si>
    <t>Слуцкий</t>
  </si>
  <si>
    <t>Смолевичский</t>
  </si>
  <si>
    <t>Солигорский</t>
  </si>
  <si>
    <t>Стародорожский</t>
  </si>
  <si>
    <t>Столбцовский</t>
  </si>
  <si>
    <t>Узденский</t>
  </si>
  <si>
    <t>Червенский</t>
  </si>
  <si>
    <t>Могилевская</t>
  </si>
  <si>
    <t>Белыничский</t>
  </si>
  <si>
    <t>Бобруйский</t>
  </si>
  <si>
    <t>Быховский</t>
  </si>
  <si>
    <t>Глусский</t>
  </si>
  <si>
    <t>Горецкий</t>
  </si>
  <si>
    <t>Дрибинский</t>
  </si>
  <si>
    <t>Кировский</t>
  </si>
  <si>
    <t>Климовичский</t>
  </si>
  <si>
    <t>Кличевский</t>
  </si>
  <si>
    <t>Костюковичский</t>
  </si>
  <si>
    <t>Краснопольский</t>
  </si>
  <si>
    <t>Кричевский</t>
  </si>
  <si>
    <t>Круглянский</t>
  </si>
  <si>
    <t>Могилевский</t>
  </si>
  <si>
    <t>Мстиславский</t>
  </si>
  <si>
    <t>Осиповичский</t>
  </si>
  <si>
    <t>Славгородский</t>
  </si>
  <si>
    <t>Хотимский</t>
  </si>
  <si>
    <t>Чаусский</t>
  </si>
  <si>
    <t>Чериковский</t>
  </si>
  <si>
    <t>Шкловский</t>
  </si>
  <si>
    <t>Области</t>
  </si>
  <si>
    <t>Районы</t>
  </si>
  <si>
    <t>-</t>
  </si>
  <si>
    <t xml:space="preserve">   Данные идентификационные номера  являются уникальными в мировом экономическом пространстве и могут использоваться Заявителем для его регистрации в качестве участника  автоматизированной информационной системы идентификации и прослеживаемости животных и продукции животного происхождения – ИС AITS (Республика Беларусь), а также при организации электронного обмена данными и электронного документооборота Заявителя со своими торговыми партнерами, включая зарубежных. </t>
  </si>
  <si>
    <t xml:space="preserve">     Перечисленные GLN Заявителя являются действительными в течение 12 (двенадцати) месяцев с даты выдачи настоящей справки. </t>
  </si>
  <si>
    <t xml:space="preserve"> от  </t>
  </si>
  <si>
    <t>Предприятие, учреждение</t>
  </si>
  <si>
    <t>Фермерское хозяйство или приравненное к нему</t>
  </si>
  <si>
    <t>Номер телефона, например, 80291112233 или 375291112233</t>
  </si>
  <si>
    <t>Номер телефона, например, 80177055836 или 375177055836</t>
  </si>
  <si>
    <t>Номер факса, например, 80177055836 или 375177055836</t>
  </si>
  <si>
    <t>Страны</t>
  </si>
  <si>
    <t xml:space="preserve">Широта
</t>
  </si>
  <si>
    <t xml:space="preserve">Долгота
</t>
  </si>
  <si>
    <r>
      <t xml:space="preserve">Географические координаты
</t>
    </r>
    <r>
      <rPr>
        <b/>
        <u val="single"/>
        <sz val="10"/>
        <rFont val="Times New Roman"/>
        <family val="1"/>
      </rPr>
      <t>подсказка www.maps.yandex.ru</t>
    </r>
    <r>
      <rPr>
        <b/>
        <sz val="10"/>
        <rFont val="Times New Roman"/>
        <family val="1"/>
      </rPr>
      <t xml:space="preserve">
</t>
    </r>
  </si>
  <si>
    <t>Беларусь [BY]</t>
  </si>
  <si>
    <t xml:space="preserve">  СПРАВКА
 о присвоении GLN для участника  автоматизированной 
информационной системы идентификации и прослеживаемости животных и продукции животного происхождения – ИС AITS (Республика Беларусь)</t>
  </si>
  <si>
    <t xml:space="preserve">    Настоящей справкой Заявитель уведомляется, что при ликвидации любого из объектов, имеющих GLN-номер, а также при  изменении значения любого из реквизитов, относящихся к любому из GLN-номеров, приведенных в приложении, Заявитель  обязан в трехдневный срок с даты изменения направить в государственное предприятие "Центр информационных технологий в животноводстве" заявление  с перечнем всех необходимых для корректировки изменений.</t>
  </si>
  <si>
    <r>
      <rPr>
        <b/>
        <sz val="11"/>
        <rFont val="Times New Roman"/>
        <family val="1"/>
      </rPr>
      <t xml:space="preserve">В Ассоциацию автоматической идентификации ГС1 Бел.
</t>
    </r>
    <r>
      <rPr>
        <sz val="11"/>
        <rFont val="Times New Roman"/>
        <family val="1"/>
      </rPr>
      <t>220033 Республика Беларусь, г. Минск, ул. Судмалиса, 22. Тел/факс: (017) 298-09-13, (017) 298-06-60, (017) 298-89-52 
E-mail: info@gs1by.by</t>
    </r>
  </si>
  <si>
    <t>Географические координаты</t>
  </si>
  <si>
    <t xml:space="preserve">Просим выдать GLN для головного офиса, внести и поддерживать в актуальном состоянии информацию о нашем предприятии в международной системе GS1 в течение года.  
</t>
  </si>
  <si>
    <t>Реквизиты объектов, которым присваиваются дополнительные GLN:</t>
  </si>
  <si>
    <r>
      <t xml:space="preserve">
Просим выдать дополнительные GLN, внести и поддерживать в актуальном состоянии информацию об идентифицируемых объектах  в международной системе GS1 в течение года.</t>
    </r>
  </si>
  <si>
    <t>Технический директор
ГП "Центр систем идентификации"
____________Г.Е.Волнистый</t>
  </si>
  <si>
    <t xml:space="preserve">Исполнительный директор                                                     
Ассоциации ГС1 Бел.                                   
____________В.А. Павловский                               
                                                                                                    </t>
  </si>
  <si>
    <t xml:space="preserve">Юридический адрес головного офиса </t>
  </si>
  <si>
    <t>Почтовый адрес головного офиса</t>
  </si>
  <si>
    <t>Банковские реквизиты юридического лица в системе IBAN</t>
  </si>
  <si>
    <t>Юридический адрес объекта, которому присваивается дополнительный GLN</t>
  </si>
  <si>
    <t xml:space="preserve">Банковские реквизиты объекта в системе IBAN, которому присваивается дополнительный GLN </t>
  </si>
  <si>
    <t xml:space="preserve">
Согласовано  
И.о. директора ГУ "Центр информационных 
технологий в животноводстве"
______________  С.Ф. Лащук
</t>
  </si>
  <si>
    <t>Например, Улица Леси Украинки, д. 2, корп. 1, кв. 12, 220050, д. Копище, Минский р-он, Минская обл.</t>
  </si>
  <si>
    <t>ZGLN-F02-CO</t>
  </si>
  <si>
    <t>Сельсовет</t>
  </si>
  <si>
    <t>Сельскохозяйственный производственный кооператив "Аграрный край_ТЕСТ"</t>
  </si>
  <si>
    <t>СПК</t>
  </si>
  <si>
    <t>СПК "Аграрный край_ТЕСТ"</t>
  </si>
  <si>
    <t>Соловей Даниил Леонидович</t>
  </si>
  <si>
    <t>Генеральный директор</t>
  </si>
  <si>
    <t>2@mail.ru</t>
  </si>
  <si>
    <t xml:space="preserve">Минский </t>
  </si>
  <si>
    <t>Негореловскийй</t>
  </si>
  <si>
    <t>д.Копище</t>
  </si>
  <si>
    <t xml:space="preserve">Леси Украинки </t>
  </si>
  <si>
    <t>1@mail.ru</t>
  </si>
  <si>
    <t>www.aits.by</t>
  </si>
  <si>
    <t>Улица Леси Украинки, д. 2, корп. 1, кв. 12, 220050, д. Копище, Минский р-он, Минская обл.</t>
  </si>
  <si>
    <t>011111111</t>
  </si>
  <si>
    <t>01111111</t>
  </si>
  <si>
    <t>45644</t>
  </si>
  <si>
    <t>BY13NBRB3600900000002700AB00</t>
  </si>
  <si>
    <t>ОАО "РетроБанк"</t>
  </si>
  <si>
    <t>UNBSBY2X</t>
  </si>
  <si>
    <t>Иванов И.И.</t>
  </si>
  <si>
    <t>Ферма "Загорье_ТЕСТ"</t>
  </si>
  <si>
    <t>Загорский</t>
  </si>
  <si>
    <t>д.Загорье</t>
  </si>
  <si>
    <t>ул.Светлая</t>
  </si>
  <si>
    <t>1111.by</t>
  </si>
  <si>
    <t>Ул. Светлая, д. 28, 235621, д. Загорье, Борисовский р-он, Минская обл.</t>
  </si>
  <si>
    <t>158365489</t>
  </si>
  <si>
    <t>81223564</t>
  </si>
  <si>
    <t>12345</t>
  </si>
  <si>
    <t>BY3456789NBRB00000000000000000AB00</t>
  </si>
  <si>
    <t>ОАО "Белагропромбанк"</t>
  </si>
  <si>
    <t>UNBS2278912</t>
  </si>
  <si>
    <t>Соловей О.Е</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</si>
</sst>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_);_(* \(#,##0.00\);_(* &quot;-&quot;??_);_(@_)"/>
    <numFmt numFmtId="175" formatCode="0.0000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
    <numFmt numFmtId="181" formatCode="[$-FC19]d\ mmmm\ yyyy\ &quot;г.&quot;"/>
    <numFmt numFmtId="182" formatCode="0.000000"/>
    <numFmt numFmtId="183" formatCode="0.0"/>
  </numFmts>
  <fonts count="67">
    <font>
      <sz val="10"/>
      <name val="Arial"/>
      <family val="0"/>
    </font>
    <font>
      <sz val="11"/>
      <color indexed="8"/>
      <name val="Times New Roman"/>
      <family val="2"/>
    </font>
    <font>
      <u val="single"/>
      <sz val="10"/>
      <color indexed="12"/>
      <name val="Arial"/>
      <family val="2"/>
    </font>
    <font>
      <b/>
      <sz val="11"/>
      <name val="Times New Roman"/>
      <family val="1"/>
    </font>
    <font>
      <b/>
      <sz val="12"/>
      <name val="Times New Roman"/>
      <family val="1"/>
    </font>
    <font>
      <b/>
      <sz val="14"/>
      <name val="Times New Roman"/>
      <family val="1"/>
    </font>
    <font>
      <b/>
      <sz val="10"/>
      <name val="Times New Roman"/>
      <family val="1"/>
    </font>
    <font>
      <sz val="10"/>
      <name val="Times New Roman"/>
      <family val="1"/>
    </font>
    <font>
      <sz val="14"/>
      <name val="Times New Roman"/>
      <family val="1"/>
    </font>
    <font>
      <sz val="8"/>
      <name val="Arial"/>
      <family val="2"/>
    </font>
    <font>
      <b/>
      <u val="single"/>
      <sz val="10"/>
      <name val="Times New Roman"/>
      <family val="1"/>
    </font>
    <font>
      <sz val="11"/>
      <name val="Times New Roman"/>
      <family val="1"/>
    </font>
    <font>
      <sz val="11"/>
      <name val="Arial"/>
      <family val="2"/>
    </font>
    <font>
      <b/>
      <sz val="11"/>
      <name val="Arial"/>
      <family val="2"/>
    </font>
    <font>
      <b/>
      <sz val="13"/>
      <name val="Times New Roman"/>
      <family val="1"/>
    </font>
    <font>
      <u val="single"/>
      <sz val="10"/>
      <color indexed="12"/>
      <name val="Times New Roman"/>
      <family val="1"/>
    </font>
    <font>
      <sz val="10"/>
      <name val="Tahoma"/>
      <family val="2"/>
    </font>
    <font>
      <sz val="18"/>
      <name val="Times New Roman"/>
      <family val="1"/>
    </font>
    <font>
      <sz val="12"/>
      <name val="Times New Roman"/>
      <family val="1"/>
    </font>
    <font>
      <b/>
      <sz val="10"/>
      <name val="Tahoma"/>
      <family val="2"/>
    </font>
    <font>
      <b/>
      <sz val="11"/>
      <name val="Tahoma"/>
      <family val="2"/>
    </font>
    <font>
      <sz val="12"/>
      <name val="Tahoma"/>
      <family val="2"/>
    </font>
    <font>
      <b/>
      <sz val="10"/>
      <name val="Arial"/>
      <family val="2"/>
    </font>
    <font>
      <sz val="9"/>
      <name val="Arial"/>
      <family val="2"/>
    </font>
    <font>
      <sz val="12"/>
      <color indexed="10"/>
      <name val="Times New Roman"/>
      <family val="1"/>
    </font>
    <font>
      <b/>
      <sz val="11"/>
      <color indexed="60"/>
      <name val="Arial"/>
      <family val="2"/>
    </font>
    <font>
      <b/>
      <sz val="11"/>
      <color indexed="60"/>
      <name val="Times New Roman"/>
      <family val="1"/>
    </font>
    <font>
      <b/>
      <sz val="10"/>
      <color indexed="10"/>
      <name val="Times New Roman"/>
      <family val="1"/>
    </font>
    <font>
      <sz val="8"/>
      <name val="Tahoma"/>
      <family val="2"/>
    </font>
    <font>
      <b/>
      <sz val="12"/>
      <color indexed="61"/>
      <name val="Tahoma"/>
      <family val="2"/>
    </font>
    <font>
      <b/>
      <sz val="8"/>
      <color indexed="10"/>
      <name val="Arial"/>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u val="single"/>
      <sz val="10"/>
      <color indexed="20"/>
      <name val="Arial"/>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u val="single"/>
      <sz val="10"/>
      <color theme="11"/>
      <name val="Arial"/>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theme="4" tint="0.5999600291252136"/>
        <bgColor indexed="64"/>
      </patternFill>
    </fill>
    <fill>
      <patternFill patternType="solid">
        <fgColor indexed="5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top/>
      <bottom style="medium"/>
    </border>
    <border>
      <left/>
      <right style="thick"/>
      <top style="thick"/>
      <bottom style="medium"/>
    </border>
    <border>
      <left style="thick"/>
      <right style="thick"/>
      <top style="thick"/>
      <bottom style="medium"/>
    </border>
    <border>
      <left style="thin"/>
      <right style="thin"/>
      <top style="thin"/>
      <bottom style="thin"/>
    </border>
    <border>
      <left/>
      <right style="thick"/>
      <top>
        <color indexed="63"/>
      </top>
      <bottom style="medium"/>
    </border>
    <border>
      <left style="thin"/>
      <right style="thin"/>
      <top/>
      <bottom style="thin"/>
    </border>
    <border>
      <left style="thin"/>
      <right/>
      <top/>
      <bottom style="thin"/>
    </border>
    <border>
      <left style="thin"/>
      <right style="thin"/>
      <top style="medium"/>
      <bottom style="thin"/>
    </border>
    <border>
      <left style="medium"/>
      <right style="medium"/>
      <top style="medium"/>
      <bottom/>
    </border>
    <border>
      <left style="thin"/>
      <right/>
      <top style="medium"/>
      <bottom style="thin"/>
    </border>
    <border>
      <left style="medium"/>
      <right style="thin"/>
      <top style="medium"/>
      <bottom style="medium"/>
    </border>
    <border>
      <left style="thin"/>
      <right style="medium"/>
      <top style="medium"/>
      <bottom style="medium"/>
    </border>
    <border>
      <left>
        <color indexed="63"/>
      </left>
      <right/>
      <top/>
      <bottom style="medium"/>
    </border>
    <border>
      <left style="thick"/>
      <right/>
      <top style="thick"/>
      <bottom style="medium"/>
    </border>
    <border>
      <left style="thick"/>
      <right/>
      <top style="thick"/>
      <bottom style="thick"/>
    </border>
    <border>
      <left style="thick"/>
      <right style="medium"/>
      <top style="thick"/>
      <bottom style="thick"/>
    </border>
    <border>
      <left style="thick"/>
      <right style="thick"/>
      <top style="thick"/>
      <bottom>
        <color indexed="63"/>
      </bottom>
    </border>
    <border>
      <left style="medium"/>
      <right>
        <color indexed="63"/>
      </right>
      <top style="medium"/>
      <bottom style="medium"/>
    </border>
    <border>
      <left style="thick"/>
      <right>
        <color indexed="63"/>
      </right>
      <top style="thick"/>
      <bottom/>
    </border>
    <border>
      <left style="thick"/>
      <right>
        <color indexed="63"/>
      </right>
      <top/>
      <bottom style="thick"/>
    </border>
    <border>
      <left>
        <color indexed="63"/>
      </left>
      <right/>
      <top style="thick"/>
      <bottom style="thick"/>
    </border>
    <border>
      <left/>
      <right style="thick"/>
      <top style="thick"/>
      <bottom style="thick"/>
    </border>
    <border>
      <left style="thick"/>
      <right style="thick"/>
      <top style="thick"/>
      <bottom style="thick"/>
    </border>
    <border>
      <left>
        <color indexed="63"/>
      </left>
      <right style="medium"/>
      <top style="medium"/>
      <bottom style="medium"/>
    </border>
    <border>
      <left style="medium"/>
      <right style="thick"/>
      <top style="medium"/>
      <bottom>
        <color indexed="63"/>
      </bottom>
    </border>
    <border>
      <left style="medium"/>
      <right style="thick"/>
      <top>
        <color indexed="63"/>
      </top>
      <bottom style="medium"/>
    </border>
    <border>
      <left style="thick"/>
      <right style="medium"/>
      <top style="medium"/>
      <bottom>
        <color indexed="63"/>
      </bottom>
    </border>
    <border>
      <left style="thick"/>
      <right style="medium"/>
      <top>
        <color indexed="63"/>
      </top>
      <bottom style="medium"/>
    </border>
    <border>
      <left style="medium"/>
      <right style="medium"/>
      <top/>
      <bottom style="medium"/>
    </border>
    <border>
      <left>
        <color indexed="63"/>
      </left>
      <right style="medium"/>
      <top style="thick"/>
      <bottom style="thick"/>
    </border>
    <border>
      <left/>
      <right/>
      <top style="medium"/>
      <bottom style="medium"/>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215">
    <xf numFmtId="0" fontId="0" fillId="0" borderId="0" xfId="0" applyAlignment="1">
      <alignment/>
    </xf>
    <xf numFmtId="0" fontId="4" fillId="0" borderId="0" xfId="0" applyNumberFormat="1" applyFont="1" applyAlignment="1">
      <alignment/>
    </xf>
    <xf numFmtId="0" fontId="6" fillId="0" borderId="0" xfId="0" applyNumberFormat="1" applyFont="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left" wrapText="1"/>
    </xf>
    <xf numFmtId="0" fontId="12" fillId="0" borderId="0" xfId="0" applyFont="1" applyAlignment="1">
      <alignment shrinkToFit="1"/>
    </xf>
    <xf numFmtId="0" fontId="3" fillId="0" borderId="0" xfId="0" applyFont="1" applyAlignment="1">
      <alignment/>
    </xf>
    <xf numFmtId="0" fontId="13" fillId="0" borderId="0" xfId="0" applyFont="1" applyAlignment="1">
      <alignment/>
    </xf>
    <xf numFmtId="0" fontId="7" fillId="0" borderId="0" xfId="0" applyNumberFormat="1" applyFont="1" applyAlignment="1">
      <alignment horizontal="left" wrapText="1"/>
    </xf>
    <xf numFmtId="0" fontId="7" fillId="0" borderId="0" xfId="0" applyNumberFormat="1" applyFont="1" applyFill="1" applyAlignment="1">
      <alignment horizontal="left"/>
    </xf>
    <xf numFmtId="0" fontId="7" fillId="0" borderId="0" xfId="0" applyNumberFormat="1" applyFont="1" applyAlignment="1">
      <alignment horizontal="left"/>
    </xf>
    <xf numFmtId="0" fontId="6"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7" fillId="0" borderId="0" xfId="0" applyNumberFormat="1" applyFont="1" applyAlignment="1">
      <alignment/>
    </xf>
    <xf numFmtId="0" fontId="7" fillId="0" borderId="0" xfId="0" applyNumberFormat="1" applyFont="1" applyAlignment="1">
      <alignment horizontal="right"/>
    </xf>
    <xf numFmtId="0" fontId="7" fillId="0" borderId="0" xfId="0" applyNumberFormat="1" applyFont="1" applyBorder="1" applyAlignment="1">
      <alignment/>
    </xf>
    <xf numFmtId="0" fontId="7" fillId="0" borderId="0" xfId="0" applyNumberFormat="1" applyFont="1" applyAlignment="1">
      <alignment horizontal="right" wrapText="1"/>
    </xf>
    <xf numFmtId="0" fontId="7" fillId="0" borderId="0" xfId="0" applyNumberFormat="1" applyFont="1" applyAlignment="1">
      <alignment horizontal="center" wrapText="1"/>
    </xf>
    <xf numFmtId="0" fontId="7" fillId="0" borderId="0" xfId="0" applyNumberFormat="1" applyFont="1" applyFill="1" applyAlignment="1">
      <alignment horizontal="right" wrapText="1"/>
    </xf>
    <xf numFmtId="0" fontId="7" fillId="0" borderId="0" xfId="0" applyNumberFormat="1" applyFont="1" applyFill="1" applyAlignment="1">
      <alignment/>
    </xf>
    <xf numFmtId="0" fontId="7" fillId="0" borderId="0" xfId="0" applyFont="1" applyAlignment="1">
      <alignment/>
    </xf>
    <xf numFmtId="0" fontId="8" fillId="0" borderId="0" xfId="0" applyFont="1" applyBorder="1" applyAlignment="1">
      <alignment vertical="top" wrapText="1"/>
    </xf>
    <xf numFmtId="0" fontId="17" fillId="0" borderId="0" xfId="0" applyNumberFormat="1" applyFont="1" applyFill="1" applyAlignment="1">
      <alignment horizontal="center" vertical="top" wrapText="1"/>
    </xf>
    <xf numFmtId="0" fontId="7" fillId="0" borderId="0" xfId="0" applyNumberFormat="1" applyFont="1" applyFill="1" applyAlignment="1">
      <alignment horizontal="right"/>
    </xf>
    <xf numFmtId="0" fontId="7" fillId="33" borderId="13" xfId="0" applyFont="1" applyFill="1" applyBorder="1" applyAlignment="1">
      <alignment horizontal="center" wrapText="1"/>
    </xf>
    <xf numFmtId="0" fontId="6" fillId="0" borderId="0" xfId="0" applyNumberFormat="1" applyFont="1" applyAlignment="1">
      <alignment vertical="top" wrapText="1"/>
    </xf>
    <xf numFmtId="0" fontId="18" fillId="0" borderId="0" xfId="0" applyNumberFormat="1" applyFont="1" applyAlignment="1">
      <alignment/>
    </xf>
    <xf numFmtId="0" fontId="0" fillId="34" borderId="0" xfId="0" applyFill="1" applyAlignment="1">
      <alignment/>
    </xf>
    <xf numFmtId="180" fontId="7" fillId="0" borderId="0" xfId="0" applyNumberFormat="1" applyFont="1" applyAlignment="1">
      <alignment/>
    </xf>
    <xf numFmtId="49" fontId="7" fillId="0" borderId="0" xfId="0" applyNumberFormat="1" applyFont="1" applyAlignment="1">
      <alignment/>
    </xf>
    <xf numFmtId="49" fontId="7" fillId="0" borderId="0" xfId="0" applyNumberFormat="1" applyFont="1" applyAlignment="1">
      <alignment horizontal="right" wrapText="1"/>
    </xf>
    <xf numFmtId="49" fontId="6" fillId="33" borderId="12" xfId="0" applyNumberFormat="1" applyFont="1" applyFill="1" applyBorder="1" applyAlignment="1">
      <alignment horizontal="center" vertical="center" wrapText="1"/>
    </xf>
    <xf numFmtId="1" fontId="7" fillId="0" borderId="0" xfId="0" applyNumberFormat="1" applyFont="1" applyAlignment="1">
      <alignment/>
    </xf>
    <xf numFmtId="49" fontId="6" fillId="33" borderId="14" xfId="0" applyNumberFormat="1" applyFont="1" applyFill="1" applyBorder="1" applyAlignment="1">
      <alignment horizontal="center" vertical="center" wrapText="1"/>
    </xf>
    <xf numFmtId="180" fontId="7" fillId="0" borderId="0" xfId="0" applyNumberFormat="1" applyFont="1" applyAlignment="1">
      <alignment horizontal="right" wrapText="1"/>
    </xf>
    <xf numFmtId="180" fontId="6" fillId="33" borderId="11" xfId="0" applyNumberFormat="1" applyFont="1" applyFill="1" applyBorder="1" applyAlignment="1">
      <alignment horizontal="center" vertical="center" wrapText="1"/>
    </xf>
    <xf numFmtId="1" fontId="7" fillId="0" borderId="0" xfId="0" applyNumberFormat="1" applyFont="1" applyAlignment="1">
      <alignment horizontal="right" wrapText="1"/>
    </xf>
    <xf numFmtId="1" fontId="6" fillId="33" borderId="12" xfId="0" applyNumberFormat="1" applyFont="1" applyFill="1" applyBorder="1" applyAlignment="1">
      <alignment horizontal="center" vertical="center" wrapText="1"/>
    </xf>
    <xf numFmtId="0" fontId="11" fillId="0" borderId="0" xfId="0" applyFont="1" applyBorder="1" applyAlignment="1">
      <alignment vertical="top" wrapText="1"/>
    </xf>
    <xf numFmtId="182" fontId="7" fillId="0" borderId="0" xfId="0" applyNumberFormat="1" applyFont="1" applyAlignment="1">
      <alignment/>
    </xf>
    <xf numFmtId="182" fontId="7" fillId="0" borderId="0" xfId="0" applyNumberFormat="1" applyFont="1" applyAlignment="1">
      <alignment horizontal="right" wrapText="1"/>
    </xf>
    <xf numFmtId="1" fontId="4" fillId="0" borderId="0" xfId="0" applyNumberFormat="1" applyFont="1" applyAlignment="1">
      <alignment/>
    </xf>
    <xf numFmtId="0" fontId="0" fillId="0" borderId="0" xfId="0" applyFont="1" applyAlignment="1">
      <alignment horizontal="left" vertical="top" wrapText="1"/>
    </xf>
    <xf numFmtId="0" fontId="0" fillId="0" borderId="0" xfId="0" applyAlignment="1">
      <alignment horizontal="left" vertical="top" wrapText="1"/>
    </xf>
    <xf numFmtId="1" fontId="7" fillId="0" borderId="0" xfId="0" applyNumberFormat="1" applyFont="1" applyFill="1" applyAlignment="1">
      <alignment horizontal="right" wrapText="1"/>
    </xf>
    <xf numFmtId="1" fontId="7" fillId="0" borderId="0" xfId="0" applyNumberFormat="1" applyFont="1" applyFill="1" applyAlignment="1">
      <alignment/>
    </xf>
    <xf numFmtId="0" fontId="22" fillId="0" borderId="0" xfId="0" applyFont="1" applyAlignment="1">
      <alignment horizontal="left" vertical="top" wrapText="1"/>
    </xf>
    <xf numFmtId="1" fontId="0" fillId="0" borderId="0" xfId="0" applyNumberFormat="1" applyFont="1" applyAlignment="1">
      <alignment horizontal="left" vertical="top" wrapText="1"/>
    </xf>
    <xf numFmtId="0" fontId="0" fillId="0" borderId="0" xfId="0" applyFont="1" applyAlignment="1">
      <alignment horizontal="right" vertical="top" wrapText="1"/>
    </xf>
    <xf numFmtId="1" fontId="22" fillId="0" borderId="0" xfId="0" applyNumberFormat="1" applyFont="1" applyAlignment="1">
      <alignment horizontal="center" vertical="center" wrapText="1"/>
    </xf>
    <xf numFmtId="49" fontId="0" fillId="0" borderId="0" xfId="0" applyNumberFormat="1" applyAlignment="1">
      <alignment horizontal="left" vertical="top" wrapText="1"/>
    </xf>
    <xf numFmtId="49" fontId="0" fillId="0" borderId="0" xfId="0" applyNumberFormat="1" applyFont="1" applyAlignment="1">
      <alignment horizontal="left" vertical="top" wrapText="1"/>
    </xf>
    <xf numFmtId="1" fontId="0" fillId="0" borderId="0" xfId="0" applyNumberFormat="1" applyFont="1" applyAlignment="1">
      <alignment horizontal="distributed" vertical="top" wrapText="1"/>
    </xf>
    <xf numFmtId="0" fontId="0" fillId="0" borderId="0" xfId="0" applyAlignment="1">
      <alignment vertical="top" wrapText="1"/>
    </xf>
    <xf numFmtId="1" fontId="0" fillId="0" borderId="0" xfId="0" applyNumberFormat="1" applyFont="1" applyAlignment="1">
      <alignment horizontal="justify" vertical="top" wrapText="1"/>
    </xf>
    <xf numFmtId="49" fontId="0" fillId="0" borderId="0" xfId="0" applyNumberFormat="1" applyFont="1" applyAlignment="1">
      <alignment horizontal="center" vertical="top" wrapText="1"/>
    </xf>
    <xf numFmtId="0" fontId="12" fillId="0" borderId="0" xfId="0" applyFont="1" applyAlignment="1">
      <alignment horizontal="left"/>
    </xf>
    <xf numFmtId="1" fontId="12" fillId="0" borderId="0" xfId="0" applyNumberFormat="1" applyFont="1" applyAlignment="1">
      <alignment/>
    </xf>
    <xf numFmtId="1" fontId="3" fillId="0" borderId="0" xfId="0" applyNumberFormat="1" applyFont="1" applyAlignment="1">
      <alignment/>
    </xf>
    <xf numFmtId="0" fontId="23" fillId="0" borderId="0" xfId="0" applyFont="1" applyAlignment="1">
      <alignment wrapText="1"/>
    </xf>
    <xf numFmtId="0" fontId="0" fillId="0" borderId="0" xfId="0" applyNumberFormat="1" applyAlignment="1">
      <alignment horizontal="left" vertical="top" wrapText="1"/>
    </xf>
    <xf numFmtId="49" fontId="0" fillId="0" borderId="0" xfId="0" applyNumberFormat="1" applyFont="1" applyAlignment="1">
      <alignment horizontal="left" vertical="top" wrapText="1"/>
    </xf>
    <xf numFmtId="14" fontId="0" fillId="0" borderId="0" xfId="0" applyNumberFormat="1" applyAlignment="1">
      <alignment horizontal="left" vertical="top" wrapText="1"/>
    </xf>
    <xf numFmtId="0" fontId="0" fillId="0" borderId="0" xfId="0" applyFont="1" applyAlignment="1">
      <alignment horizontal="left" vertical="top" wrapText="1"/>
    </xf>
    <xf numFmtId="0" fontId="7" fillId="0" borderId="0" xfId="0" applyNumberFormat="1" applyFont="1" applyAlignment="1">
      <alignment horizontal="center" vertical="center" wrapText="1"/>
    </xf>
    <xf numFmtId="0" fontId="7" fillId="0" borderId="0" xfId="0" applyNumberFormat="1" applyFont="1" applyAlignment="1">
      <alignment horizontal="center" vertical="center"/>
    </xf>
    <xf numFmtId="1" fontId="7" fillId="0" borderId="0" xfId="0" applyNumberFormat="1" applyFont="1" applyAlignment="1">
      <alignment horizontal="center" vertical="center"/>
    </xf>
    <xf numFmtId="49" fontId="7" fillId="0" borderId="0" xfId="0" applyNumberFormat="1" applyFont="1" applyAlignment="1">
      <alignment horizontal="center" vertical="center"/>
    </xf>
    <xf numFmtId="182" fontId="7" fillId="0" borderId="0" xfId="0" applyNumberFormat="1" applyFont="1" applyAlignment="1">
      <alignment horizontal="center" vertical="center"/>
    </xf>
    <xf numFmtId="0" fontId="6" fillId="0" borderId="13"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1" fontId="6" fillId="0" borderId="15" xfId="0" applyNumberFormat="1" applyFont="1" applyBorder="1" applyAlignment="1">
      <alignment horizontal="center" vertical="center" wrapText="1"/>
    </xf>
    <xf numFmtId="0" fontId="2" fillId="0" borderId="15" xfId="42" applyNumberFormat="1" applyBorder="1" applyAlignment="1" applyProtection="1">
      <alignment horizontal="center" vertical="center" wrapText="1"/>
      <protection/>
    </xf>
    <xf numFmtId="49" fontId="6" fillId="0" borderId="15" xfId="0" applyNumberFormat="1" applyFont="1" applyBorder="1" applyAlignment="1">
      <alignment horizontal="center" vertical="center" wrapText="1"/>
    </xf>
    <xf numFmtId="0" fontId="15" fillId="0" borderId="15" xfId="42" applyNumberFormat="1" applyFont="1" applyBorder="1" applyAlignment="1" applyProtection="1">
      <alignment horizontal="center" vertical="center" wrapText="1"/>
      <protection/>
    </xf>
    <xf numFmtId="49" fontId="6" fillId="0" borderId="15" xfId="6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 fontId="7" fillId="35" borderId="0" xfId="0" applyNumberFormat="1" applyFont="1" applyFill="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2" fontId="6" fillId="33" borderId="18" xfId="0" applyNumberFormat="1" applyFont="1" applyFill="1" applyBorder="1" applyAlignment="1">
      <alignment horizontal="center" vertical="center" wrapText="1"/>
    </xf>
    <xf numFmtId="182" fontId="6" fillId="0" borderId="19"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0" fontId="7" fillId="33" borderId="15" xfId="0" applyFont="1" applyFill="1" applyBorder="1" applyAlignment="1">
      <alignment horizontal="center" vertical="center" wrapText="1"/>
    </xf>
    <xf numFmtId="1" fontId="7" fillId="0" borderId="0" xfId="0" applyNumberFormat="1" applyFont="1" applyBorder="1" applyAlignment="1">
      <alignment horizontal="center" vertical="center" wrapText="1"/>
    </xf>
    <xf numFmtId="0" fontId="6" fillId="0" borderId="20" xfId="0" applyNumberFormat="1" applyFont="1" applyBorder="1" applyAlignment="1">
      <alignment horizontal="left" vertical="center" wrapText="1"/>
    </xf>
    <xf numFmtId="182" fontId="6" fillId="35" borderId="19" xfId="0" applyNumberFormat="1" applyFont="1" applyFill="1" applyBorder="1" applyAlignment="1">
      <alignment horizontal="center" vertical="center" wrapText="1"/>
    </xf>
    <xf numFmtId="0" fontId="18" fillId="0" borderId="0" xfId="0" applyNumberFormat="1" applyFont="1" applyAlignment="1">
      <alignment wrapText="1"/>
    </xf>
    <xf numFmtId="0" fontId="0" fillId="0" borderId="0" xfId="0" applyFont="1" applyAlignment="1">
      <alignment/>
    </xf>
    <xf numFmtId="14" fontId="26" fillId="0" borderId="0" xfId="0" applyNumberFormat="1" applyFont="1" applyBorder="1" applyAlignment="1">
      <alignment horizontal="left" vertical="top" wrapText="1"/>
    </xf>
    <xf numFmtId="1" fontId="27" fillId="0" borderId="21" xfId="0" applyNumberFormat="1" applyFont="1" applyBorder="1" applyAlignment="1">
      <alignment horizontal="left" vertical="center" wrapText="1"/>
    </xf>
    <xf numFmtId="0" fontId="11"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11" fillId="0" borderId="0" xfId="0" applyFont="1" applyBorder="1" applyAlignment="1">
      <alignment horizontal="left" wrapText="1"/>
    </xf>
    <xf numFmtId="0" fontId="11" fillId="0" borderId="0" xfId="0" applyFont="1" applyBorder="1" applyAlignment="1">
      <alignment/>
    </xf>
    <xf numFmtId="0" fontId="12" fillId="0" borderId="0" xfId="0" applyFont="1" applyBorder="1" applyAlignment="1">
      <alignment/>
    </xf>
    <xf numFmtId="0" fontId="11" fillId="0" borderId="0" xfId="0" applyNumberFormat="1" applyFont="1" applyBorder="1" applyAlignment="1">
      <alignment horizontal="left"/>
    </xf>
    <xf numFmtId="0" fontId="3" fillId="0" borderId="0" xfId="0" applyFont="1" applyBorder="1" applyAlignment="1">
      <alignment vertical="center"/>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xf>
    <xf numFmtId="0" fontId="12" fillId="0" borderId="0" xfId="0" applyFont="1" applyBorder="1" applyAlignment="1">
      <alignment shrinkToFit="1"/>
    </xf>
    <xf numFmtId="0" fontId="3" fillId="0" borderId="0" xfId="0" applyFont="1" applyBorder="1" applyAlignment="1">
      <alignment/>
    </xf>
    <xf numFmtId="0" fontId="12" fillId="0" borderId="0" xfId="0" applyFont="1" applyBorder="1" applyAlignment="1">
      <alignment/>
    </xf>
    <xf numFmtId="0" fontId="30" fillId="0" borderId="0" xfId="0" applyFont="1" applyBorder="1" applyAlignment="1">
      <alignment/>
    </xf>
    <xf numFmtId="0" fontId="25" fillId="0" borderId="0" xfId="0" applyFont="1" applyBorder="1" applyAlignment="1">
      <alignment/>
    </xf>
    <xf numFmtId="0" fontId="13" fillId="0" borderId="0" xfId="0" applyFont="1" applyBorder="1" applyAlignment="1">
      <alignment/>
    </xf>
    <xf numFmtId="0" fontId="3" fillId="0" borderId="0" xfId="0" applyFont="1" applyAlignment="1">
      <alignment/>
    </xf>
    <xf numFmtId="0" fontId="13" fillId="0" borderId="0" xfId="0" applyFont="1" applyAlignment="1">
      <alignment/>
    </xf>
    <xf numFmtId="0" fontId="12" fillId="0" borderId="0" xfId="0" applyFont="1" applyBorder="1" applyAlignment="1">
      <alignment horizontal="left"/>
    </xf>
    <xf numFmtId="0" fontId="6" fillId="33" borderId="22" xfId="0" applyNumberFormat="1" applyFont="1" applyFill="1" applyBorder="1" applyAlignment="1">
      <alignment horizontal="center" vertical="center" wrapText="1"/>
    </xf>
    <xf numFmtId="49" fontId="6" fillId="0" borderId="16" xfId="0" applyNumberFormat="1" applyFont="1" applyBorder="1" applyAlignment="1">
      <alignment horizontal="center" vertical="center" wrapText="1"/>
    </xf>
    <xf numFmtId="49" fontId="6" fillId="36" borderId="12" xfId="0" applyNumberFormat="1" applyFont="1" applyFill="1" applyBorder="1" applyAlignment="1">
      <alignment horizontal="center" vertical="center" wrapText="1"/>
    </xf>
    <xf numFmtId="0" fontId="6" fillId="36" borderId="23" xfId="0" applyNumberFormat="1" applyFont="1" applyFill="1" applyBorder="1" applyAlignment="1">
      <alignment horizontal="center" vertical="center" wrapText="1"/>
    </xf>
    <xf numFmtId="0" fontId="6" fillId="36" borderId="24" xfId="0" applyNumberFormat="1" applyFont="1" applyFill="1" applyBorder="1" applyAlignment="1">
      <alignment horizontal="center" vertical="center" wrapText="1"/>
    </xf>
    <xf numFmtId="0" fontId="6" fillId="36" borderId="25" xfId="0" applyNumberFormat="1" applyFont="1" applyFill="1" applyBorder="1" applyAlignment="1">
      <alignment horizontal="center" vertical="center" wrapText="1"/>
    </xf>
    <xf numFmtId="0" fontId="6" fillId="36" borderId="14" xfId="0" applyNumberFormat="1" applyFont="1" applyFill="1" applyBorder="1" applyAlignment="1">
      <alignment horizontal="center" vertical="center" wrapText="1"/>
    </xf>
    <xf numFmtId="0" fontId="6" fillId="36" borderId="11" xfId="0" applyNumberFormat="1" applyFont="1" applyFill="1" applyBorder="1" applyAlignment="1">
      <alignment horizontal="center" vertical="center" wrapText="1"/>
    </xf>
    <xf numFmtId="1" fontId="6" fillId="36" borderId="11" xfId="0" applyNumberFormat="1" applyFont="1" applyFill="1" applyBorder="1" applyAlignment="1">
      <alignment horizontal="center" vertical="center" wrapText="1"/>
    </xf>
    <xf numFmtId="0" fontId="6" fillId="33" borderId="26" xfId="0" applyNumberFormat="1" applyFont="1" applyFill="1" applyBorder="1" applyAlignment="1">
      <alignment horizontal="center" vertical="center" wrapText="1"/>
    </xf>
    <xf numFmtId="0" fontId="2" fillId="0" borderId="13" xfId="42" applyBorder="1" applyAlignment="1" applyProtection="1">
      <alignment horizontal="center" vertical="center"/>
      <protection/>
    </xf>
    <xf numFmtId="0" fontId="6" fillId="36" borderId="26" xfId="0" applyNumberFormat="1" applyFont="1" applyFill="1" applyBorder="1" applyAlignment="1">
      <alignment horizontal="center" vertical="center" wrapText="1"/>
    </xf>
    <xf numFmtId="14" fontId="0" fillId="0" borderId="0" xfId="0" applyNumberFormat="1" applyFont="1" applyAlignment="1">
      <alignment horizontal="left" vertical="top" wrapText="1"/>
    </xf>
    <xf numFmtId="0" fontId="0" fillId="0" borderId="17" xfId="0" applyBorder="1" applyAlignment="1">
      <alignment horizontal="center" vertical="center"/>
    </xf>
    <xf numFmtId="0" fontId="0" fillId="0" borderId="0" xfId="0" applyAlignment="1">
      <alignment horizontal="center" vertical="center"/>
    </xf>
    <xf numFmtId="0" fontId="6" fillId="15" borderId="27" xfId="0" applyNumberFormat="1" applyFont="1" applyFill="1" applyBorder="1" applyAlignment="1">
      <alignment horizontal="left" vertical="center" wrapText="1"/>
    </xf>
    <xf numFmtId="0" fontId="6" fillId="15" borderId="21" xfId="0" applyNumberFormat="1" applyFont="1" applyFill="1" applyBorder="1" applyAlignment="1">
      <alignment horizontal="left" vertical="center" wrapText="1"/>
    </xf>
    <xf numFmtId="1" fontId="6" fillId="35" borderId="0" xfId="0" applyNumberFormat="1" applyFont="1" applyFill="1" applyBorder="1" applyAlignment="1">
      <alignment horizontal="center" vertical="center" wrapText="1"/>
    </xf>
    <xf numFmtId="0" fontId="6" fillId="33" borderId="28" xfId="0" applyNumberFormat="1" applyFont="1" applyFill="1" applyBorder="1" applyAlignment="1">
      <alignment horizontal="center" vertical="center" wrapText="1"/>
    </xf>
    <xf numFmtId="0" fontId="7" fillId="33" borderId="29" xfId="0"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32" xfId="0" applyNumberFormat="1" applyFont="1" applyFill="1" applyBorder="1" applyAlignment="1">
      <alignment horizontal="center" vertical="center" wrapText="1"/>
    </xf>
    <xf numFmtId="182" fontId="6" fillId="33" borderId="27" xfId="0" applyNumberFormat="1" applyFont="1" applyFill="1" applyBorder="1" applyAlignment="1">
      <alignment horizontal="center" vertical="center" wrapText="1"/>
    </xf>
    <xf numFmtId="182" fontId="6" fillId="33" borderId="33" xfId="0" applyNumberFormat="1" applyFont="1" applyFill="1" applyBorder="1" applyAlignment="1">
      <alignment horizontal="center" vertical="center" wrapText="1"/>
    </xf>
    <xf numFmtId="0" fontId="6" fillId="37" borderId="34" xfId="0" applyNumberFormat="1" applyFont="1" applyFill="1" applyBorder="1" applyAlignment="1">
      <alignment horizontal="center" vertical="center" wrapText="1"/>
    </xf>
    <xf numFmtId="0" fontId="6" fillId="37" borderId="35" xfId="0" applyNumberFormat="1" applyFont="1" applyFill="1" applyBorder="1" applyAlignment="1">
      <alignment horizontal="center" vertical="center" wrapText="1"/>
    </xf>
    <xf numFmtId="0" fontId="6" fillId="33" borderId="36" xfId="0" applyNumberFormat="1" applyFont="1" applyFill="1" applyBorder="1" applyAlignment="1">
      <alignment horizontal="center" vertical="center" wrapText="1"/>
    </xf>
    <xf numFmtId="0" fontId="6" fillId="33" borderId="37" xfId="0" applyNumberFormat="1" applyFont="1" applyFill="1" applyBorder="1" applyAlignment="1">
      <alignment horizontal="center" vertical="center" wrapText="1"/>
    </xf>
    <xf numFmtId="0" fontId="4" fillId="0" borderId="0" xfId="0" applyNumberFormat="1" applyFont="1" applyAlignment="1">
      <alignment horizontal="center"/>
    </xf>
    <xf numFmtId="0" fontId="6" fillId="33" borderId="18" xfId="0" applyNumberFormat="1" applyFont="1" applyFill="1" applyBorder="1" applyAlignment="1">
      <alignment horizontal="center" vertical="center" wrapText="1"/>
    </xf>
    <xf numFmtId="0" fontId="6" fillId="33" borderId="38" xfId="0" applyNumberFormat="1" applyFont="1" applyFill="1" applyBorder="1" applyAlignment="1">
      <alignment horizontal="center" vertical="center" wrapText="1"/>
    </xf>
    <xf numFmtId="0" fontId="6" fillId="33" borderId="24" xfId="0" applyNumberFormat="1" applyFont="1" applyFill="1" applyBorder="1" applyAlignment="1">
      <alignment horizontal="center" vertical="center" wrapText="1"/>
    </xf>
    <xf numFmtId="0" fontId="6" fillId="33" borderId="39" xfId="0" applyNumberFormat="1" applyFont="1" applyFill="1" applyBorder="1" applyAlignment="1">
      <alignment horizontal="center" vertical="center" wrapText="1"/>
    </xf>
    <xf numFmtId="0" fontId="7" fillId="0" borderId="0" xfId="0" applyNumberFormat="1" applyFont="1" applyAlignment="1">
      <alignment horizontal="center"/>
    </xf>
    <xf numFmtId="1" fontId="6" fillId="33" borderId="18" xfId="0" applyNumberFormat="1" applyFont="1" applyFill="1" applyBorder="1" applyAlignment="1">
      <alignment horizontal="center" vertical="center" wrapText="1"/>
    </xf>
    <xf numFmtId="1" fontId="6" fillId="33" borderId="38" xfId="0" applyNumberFormat="1" applyFont="1" applyFill="1" applyBorder="1" applyAlignment="1">
      <alignment horizontal="center" vertical="center" wrapText="1"/>
    </xf>
    <xf numFmtId="0" fontId="4" fillId="0" borderId="0" xfId="0" applyFont="1" applyAlignment="1">
      <alignment horizontal="center" vertical="top" wrapText="1"/>
    </xf>
    <xf numFmtId="0" fontId="7" fillId="33" borderId="0" xfId="0" applyNumberFormat="1" applyFont="1" applyFill="1" applyAlignment="1">
      <alignment horizontal="center"/>
    </xf>
    <xf numFmtId="49" fontId="6" fillId="33" borderId="27" xfId="0" applyNumberFormat="1" applyFont="1" applyFill="1" applyBorder="1" applyAlignment="1">
      <alignment horizontal="center" vertical="center" wrapText="1"/>
    </xf>
    <xf numFmtId="49" fontId="6" fillId="33" borderId="40" xfId="0" applyNumberFormat="1" applyFont="1" applyFill="1" applyBorder="1" applyAlignment="1">
      <alignment horizontal="center" vertical="center" wrapText="1"/>
    </xf>
    <xf numFmtId="49" fontId="6" fillId="33" borderId="33" xfId="0" applyNumberFormat="1" applyFont="1" applyFill="1" applyBorder="1" applyAlignment="1">
      <alignment horizontal="center" vertical="center" wrapText="1"/>
    </xf>
    <xf numFmtId="180" fontId="6" fillId="33" borderId="27" xfId="0" applyNumberFormat="1" applyFont="1" applyFill="1" applyBorder="1" applyAlignment="1">
      <alignment horizontal="center" vertical="center" wrapText="1"/>
    </xf>
    <xf numFmtId="180" fontId="6" fillId="33" borderId="33" xfId="0" applyNumberFormat="1" applyFont="1" applyFill="1" applyBorder="1" applyAlignment="1">
      <alignment horizontal="center" vertical="center" wrapText="1"/>
    </xf>
    <xf numFmtId="0" fontId="17" fillId="33" borderId="41" xfId="0" applyNumberFormat="1" applyFont="1" applyFill="1" applyBorder="1" applyAlignment="1">
      <alignment horizontal="center" vertical="top" wrapText="1"/>
    </xf>
    <xf numFmtId="0" fontId="17" fillId="33" borderId="42" xfId="0" applyNumberFormat="1" applyFont="1" applyFill="1" applyBorder="1" applyAlignment="1">
      <alignment horizontal="center" vertical="top" wrapText="1"/>
    </xf>
    <xf numFmtId="0" fontId="17" fillId="33" borderId="0" xfId="0" applyNumberFormat="1" applyFont="1" applyFill="1" applyBorder="1" applyAlignment="1">
      <alignment horizontal="center" vertical="top" wrapText="1"/>
    </xf>
    <xf numFmtId="0" fontId="17" fillId="33" borderId="43" xfId="0" applyNumberFormat="1" applyFont="1" applyFill="1" applyBorder="1" applyAlignment="1">
      <alignment horizontal="center" vertical="top" wrapText="1"/>
    </xf>
    <xf numFmtId="0" fontId="6" fillId="0" borderId="0" xfId="0" applyNumberFormat="1" applyFont="1" applyAlignment="1">
      <alignment vertical="top" wrapText="1"/>
    </xf>
    <xf numFmtId="0" fontId="6" fillId="0" borderId="0" xfId="0" applyFont="1" applyBorder="1" applyAlignment="1">
      <alignment horizontal="left"/>
    </xf>
    <xf numFmtId="0" fontId="7" fillId="33" borderId="29" xfId="0" applyFont="1" applyFill="1" applyBorder="1" applyAlignment="1">
      <alignment vertical="center" wrapText="1"/>
    </xf>
    <xf numFmtId="0" fontId="6" fillId="33" borderId="18"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6" fillId="33" borderId="35" xfId="0" applyNumberFormat="1" applyFont="1" applyFill="1" applyBorder="1" applyAlignment="1">
      <alignment horizontal="center" vertical="center" wrapText="1"/>
    </xf>
    <xf numFmtId="0" fontId="6" fillId="0" borderId="0" xfId="0" applyFont="1" applyBorder="1" applyAlignment="1">
      <alignment horizontal="center"/>
    </xf>
    <xf numFmtId="14" fontId="26" fillId="0" borderId="0" xfId="0" applyNumberFormat="1" applyFont="1" applyBorder="1" applyAlignment="1">
      <alignment horizontal="left" vertical="center" wrapText="1"/>
    </xf>
    <xf numFmtId="14" fontId="0" fillId="0" borderId="0" xfId="0" applyNumberFormat="1" applyBorder="1" applyAlignment="1">
      <alignment horizontal="left" wrapText="1"/>
    </xf>
    <xf numFmtId="0" fontId="3" fillId="0" borderId="0" xfId="0" applyFont="1" applyBorder="1" applyAlignment="1">
      <alignment horizontal="right"/>
    </xf>
    <xf numFmtId="0" fontId="0" fillId="0" borderId="0" xfId="0" applyBorder="1" applyAlignment="1">
      <alignment/>
    </xf>
    <xf numFmtId="0" fontId="3" fillId="0" borderId="0" xfId="0" applyFont="1" applyBorder="1" applyAlignment="1">
      <alignment horizontal="center"/>
    </xf>
    <xf numFmtId="0" fontId="11" fillId="0" borderId="0" xfId="0" applyFont="1" applyBorder="1" applyAlignment="1">
      <alignment horizontal="left"/>
    </xf>
    <xf numFmtId="0" fontId="1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wrapText="1"/>
    </xf>
    <xf numFmtId="0" fontId="11" fillId="0" borderId="0" xfId="0" applyNumberFormat="1" applyFont="1" applyBorder="1" applyAlignment="1">
      <alignment horizontal="left"/>
    </xf>
    <xf numFmtId="0" fontId="3" fillId="0" borderId="0" xfId="0" applyFont="1" applyBorder="1" applyAlignment="1">
      <alignment/>
    </xf>
    <xf numFmtId="1" fontId="11" fillId="0" borderId="0" xfId="0" applyNumberFormat="1" applyFont="1" applyBorder="1" applyAlignment="1">
      <alignment horizontal="left"/>
    </xf>
    <xf numFmtId="0" fontId="13" fillId="0" borderId="0" xfId="0" applyFont="1" applyBorder="1" applyAlignment="1">
      <alignment horizontal="right"/>
    </xf>
    <xf numFmtId="0" fontId="11" fillId="0" borderId="0" xfId="0" applyFont="1" applyBorder="1" applyAlignment="1">
      <alignment horizontal="left" vertical="center"/>
    </xf>
    <xf numFmtId="0" fontId="6" fillId="0" borderId="0" xfId="0" applyFont="1" applyBorder="1" applyAlignment="1">
      <alignment horizontal="left" vertical="justify" wrapText="1"/>
    </xf>
    <xf numFmtId="0" fontId="3" fillId="0" borderId="0" xfId="0" applyFont="1" applyBorder="1" applyAlignment="1">
      <alignment horizontal="left" wrapText="1"/>
    </xf>
    <xf numFmtId="0" fontId="11" fillId="0" borderId="0" xfId="0" applyFont="1" applyBorder="1" applyAlignment="1">
      <alignment vertical="center"/>
    </xf>
    <xf numFmtId="0" fontId="12" fillId="0" borderId="0" xfId="0" applyFont="1" applyBorder="1" applyAlignment="1">
      <alignment/>
    </xf>
    <xf numFmtId="0" fontId="3" fillId="0" borderId="0" xfId="0" applyFont="1" applyBorder="1" applyAlignment="1">
      <alignment horizontal="left" vertical="center"/>
    </xf>
    <xf numFmtId="0" fontId="13" fillId="0" borderId="0" xfId="0" applyFont="1" applyBorder="1" applyAlignment="1">
      <alignment vertical="center"/>
    </xf>
    <xf numFmtId="0" fontId="11" fillId="0" borderId="0" xfId="0" applyFont="1" applyBorder="1" applyAlignment="1">
      <alignment vertical="top" wrapText="1"/>
    </xf>
    <xf numFmtId="0" fontId="14" fillId="0" borderId="0" xfId="0" applyFont="1" applyBorder="1" applyAlignment="1">
      <alignment horizontal="center" vertical="top" wrapText="1"/>
    </xf>
    <xf numFmtId="0" fontId="11" fillId="0" borderId="0" xfId="0" applyFont="1" applyBorder="1" applyAlignment="1">
      <alignment horizontal="left" vertical="center" wrapText="1"/>
    </xf>
    <xf numFmtId="0" fontId="12" fillId="0" borderId="0" xfId="0" applyFont="1" applyBorder="1" applyAlignment="1">
      <alignment horizontal="left" vertical="center"/>
    </xf>
    <xf numFmtId="0" fontId="3" fillId="0" borderId="0" xfId="0" applyFont="1" applyAlignment="1">
      <alignment horizontal="right"/>
    </xf>
    <xf numFmtId="0" fontId="13" fillId="0" borderId="0" xfId="0" applyFont="1" applyAlignment="1">
      <alignment horizontal="right"/>
    </xf>
    <xf numFmtId="0" fontId="6" fillId="0" borderId="0" xfId="0" applyFont="1" applyAlignment="1">
      <alignment horizontal="left" vertical="justify" wrapText="1"/>
    </xf>
    <xf numFmtId="0" fontId="7" fillId="0" borderId="0" xfId="0" applyFont="1" applyAlignment="1">
      <alignment horizontal="left" vertical="justify" wrapText="1"/>
    </xf>
    <xf numFmtId="0" fontId="0" fillId="0" borderId="44" xfId="0" applyFont="1" applyBorder="1" applyAlignment="1">
      <alignment wrapText="1"/>
    </xf>
    <xf numFmtId="0" fontId="11" fillId="0" borderId="0" xfId="0" applyFont="1" applyBorder="1" applyAlignment="1">
      <alignment horizontal="left" wrapText="1"/>
    </xf>
    <xf numFmtId="0" fontId="11" fillId="0" borderId="0" xfId="0" applyFont="1" applyBorder="1" applyAlignment="1">
      <alignment horizontal="left" vertical="top" wrapText="1"/>
    </xf>
    <xf numFmtId="0" fontId="5" fillId="0" borderId="0" xfId="0" applyFont="1" applyAlignment="1">
      <alignment horizontal="center" vertical="top" wrapText="1"/>
    </xf>
    <xf numFmtId="14" fontId="26" fillId="0" borderId="0" xfId="0" applyNumberFormat="1"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1" fontId="0" fillId="0" borderId="0" xfId="0" applyNumberFormat="1"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center" vertical="center" wrapText="1"/>
    </xf>
    <xf numFmtId="0" fontId="0" fillId="0" borderId="0" xfId="0" applyAlignment="1">
      <alignment horizontal="center" vertical="center" wrapText="1"/>
    </xf>
    <xf numFmtId="1" fontId="0" fillId="0" borderId="0" xfId="0" applyNumberFormat="1" applyFont="1" applyAlignment="1">
      <alignment horizontal="justify" vertical="top" wrapText="1"/>
    </xf>
    <xf numFmtId="1" fontId="0" fillId="0" borderId="0" xfId="0" applyNumberFormat="1" applyFont="1" applyAlignment="1">
      <alignment horizontal="justify" vertical="top" wrapText="1"/>
    </xf>
    <xf numFmtId="0" fontId="0" fillId="0" borderId="0" xfId="0"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5" name="Список116" displayName="Список116" ref="E1:E4" comment="" totalsRowShown="0">
  <tableColumns count="1">
    <tableColumn id="1" name="Предприятие, учреждение"/>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ts.b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1@mail.r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O54"/>
  <sheetViews>
    <sheetView zoomScalePageLayoutView="0" workbookViewId="0" topLeftCell="A1">
      <selection activeCell="AG10" sqref="AG10"/>
    </sheetView>
  </sheetViews>
  <sheetFormatPr defaultColWidth="9.140625" defaultRowHeight="12.75"/>
  <cols>
    <col min="1" max="1" width="29.57421875" style="17" customWidth="1"/>
    <col min="2" max="2" width="25.28125" style="17" customWidth="1"/>
    <col min="3" max="3" width="23.00390625" style="18" customWidth="1"/>
    <col min="4" max="4" width="28.140625" style="13" customWidth="1"/>
    <col min="5" max="5" width="23.28125" style="13" customWidth="1"/>
    <col min="6" max="6" width="17.421875" style="13" customWidth="1"/>
    <col min="7" max="7" width="21.421875" style="13" customWidth="1"/>
    <col min="8" max="8" width="10.8515625" style="36" customWidth="1"/>
    <col min="9" max="9" width="12.8515625" style="17" customWidth="1"/>
    <col min="10" max="10" width="14.8515625" style="17" customWidth="1"/>
    <col min="11" max="13" width="16.28125" style="17" customWidth="1"/>
    <col min="14" max="14" width="18.00390625" style="17" customWidth="1"/>
    <col min="15" max="15" width="9.140625" style="17" customWidth="1"/>
    <col min="16" max="16" width="8.140625" style="17" customWidth="1"/>
    <col min="17" max="17" width="10.28125" style="17" customWidth="1"/>
    <col min="18" max="18" width="17.00390625" style="17" customWidth="1"/>
    <col min="19" max="19" width="16.28125" style="17" customWidth="1"/>
    <col min="20" max="20" width="21.57421875" style="17" customWidth="1"/>
    <col min="21" max="21" width="22.421875" style="17" customWidth="1"/>
    <col min="22" max="22" width="31.28125" style="17" customWidth="1"/>
    <col min="23" max="23" width="13.140625" style="33" customWidth="1"/>
    <col min="24" max="24" width="15.57421875" style="33" customWidth="1"/>
    <col min="25" max="25" width="7.7109375" style="33" customWidth="1"/>
    <col min="26" max="26" width="31.421875" style="33" customWidth="1"/>
    <col min="27" max="27" width="21.28125" style="17" customWidth="1"/>
    <col min="28" max="28" width="13.28125" style="17" customWidth="1"/>
    <col min="29" max="29" width="22.140625" style="43" customWidth="1"/>
    <col min="30" max="30" width="20.00390625" style="43" customWidth="1"/>
    <col min="31" max="31" width="15.7109375" style="17" customWidth="1"/>
    <col min="32" max="32" width="14.28125" style="17" customWidth="1"/>
    <col min="33" max="33" width="18.57421875" style="36" customWidth="1"/>
    <col min="34" max="35" width="19.28125" style="17" customWidth="1"/>
    <col min="36" max="40" width="20.00390625" style="17" customWidth="1"/>
    <col min="41" max="41" width="22.8515625" style="17" customWidth="1"/>
    <col min="42" max="43" width="20.00390625" style="17" customWidth="1"/>
    <col min="44" max="46" width="17.140625" style="17" customWidth="1"/>
    <col min="47" max="47" width="21.421875" style="17" customWidth="1"/>
    <col min="48" max="48" width="17.140625" style="17" customWidth="1"/>
    <col min="49" max="49" width="20.00390625" style="17" customWidth="1"/>
    <col min="50" max="51" width="17.140625" style="17" customWidth="1"/>
    <col min="52" max="16384" width="9.140625" style="17" customWidth="1"/>
  </cols>
  <sheetData>
    <row r="1" spans="1:28" ht="15.75">
      <c r="A1" s="17" t="s">
        <v>196</v>
      </c>
      <c r="J1" s="1"/>
      <c r="AA1" s="1"/>
      <c r="AB1" s="1"/>
    </row>
    <row r="2" spans="10:34" ht="15.75">
      <c r="J2" s="1"/>
      <c r="AA2" s="1"/>
      <c r="AB2" s="1"/>
      <c r="AH2" s="30"/>
    </row>
    <row r="3" spans="21:34" ht="15.75">
      <c r="U3" s="2"/>
      <c r="V3" s="2"/>
      <c r="AH3" s="30"/>
    </row>
    <row r="4" spans="2:34" ht="15.75">
      <c r="B4" s="146" t="s">
        <v>31</v>
      </c>
      <c r="C4" s="146"/>
      <c r="D4" s="146"/>
      <c r="E4" s="146"/>
      <c r="F4" s="146"/>
      <c r="G4" s="146"/>
      <c r="H4" s="146"/>
      <c r="I4" s="24"/>
      <c r="J4" s="24"/>
      <c r="K4" s="24"/>
      <c r="L4" s="24"/>
      <c r="AH4" s="30"/>
    </row>
    <row r="5" spans="2:12" ht="19.5" customHeight="1" thickBot="1">
      <c r="B5" s="151" t="s">
        <v>29</v>
      </c>
      <c r="C5" s="151"/>
      <c r="D5" s="151"/>
      <c r="E5" s="151"/>
      <c r="F5" s="151"/>
      <c r="G5" s="151"/>
      <c r="H5" s="151"/>
      <c r="I5" s="21"/>
      <c r="J5" s="21"/>
      <c r="K5" s="21"/>
      <c r="L5" s="21"/>
    </row>
    <row r="6" spans="1:34" s="20" customFormat="1" ht="24.75" customHeight="1" thickBot="1">
      <c r="A6" s="132" t="s">
        <v>39</v>
      </c>
      <c r="B6" s="133" t="s">
        <v>170</v>
      </c>
      <c r="D6" s="11"/>
      <c r="E6" s="11"/>
      <c r="F6" s="11"/>
      <c r="G6" s="11"/>
      <c r="H6" s="40"/>
      <c r="W6" s="34"/>
      <c r="X6" s="34"/>
      <c r="Y6" s="34"/>
      <c r="Z6" s="34"/>
      <c r="AC6" s="44"/>
      <c r="AD6" s="44"/>
      <c r="AG6" s="40"/>
      <c r="AH6"/>
    </row>
    <row r="7" spans="4:33" s="20" customFormat="1" ht="3" customHeight="1" thickBot="1">
      <c r="D7" s="11"/>
      <c r="E7" s="11"/>
      <c r="F7" s="11"/>
      <c r="G7" s="11"/>
      <c r="H7" s="40"/>
      <c r="W7" s="34"/>
      <c r="X7" s="34"/>
      <c r="Y7" s="34"/>
      <c r="Z7" s="34"/>
      <c r="AC7" s="44"/>
      <c r="AD7" s="44"/>
      <c r="AG7" s="40"/>
    </row>
    <row r="8" spans="1:33" s="68" customFormat="1" ht="42" customHeight="1" thickBot="1" thickTop="1">
      <c r="A8" s="135" t="s">
        <v>19</v>
      </c>
      <c r="B8" s="142" t="s">
        <v>21</v>
      </c>
      <c r="C8" s="144" t="s">
        <v>20</v>
      </c>
      <c r="D8" s="137" t="s">
        <v>22</v>
      </c>
      <c r="E8" s="137"/>
      <c r="F8" s="137"/>
      <c r="G8" s="138"/>
      <c r="H8" s="139" t="s">
        <v>189</v>
      </c>
      <c r="I8" s="139"/>
      <c r="J8" s="139"/>
      <c r="K8" s="139"/>
      <c r="L8" s="139"/>
      <c r="M8" s="139"/>
      <c r="N8" s="139"/>
      <c r="O8" s="139"/>
      <c r="P8" s="139"/>
      <c r="Q8" s="139"/>
      <c r="R8" s="139"/>
      <c r="S8" s="139"/>
      <c r="T8" s="139"/>
      <c r="U8" s="139"/>
      <c r="V8" s="121" t="s">
        <v>190</v>
      </c>
      <c r="W8" s="149" t="s">
        <v>35</v>
      </c>
      <c r="X8" s="137"/>
      <c r="Y8" s="138"/>
      <c r="Z8" s="149" t="s">
        <v>191</v>
      </c>
      <c r="AA8" s="137"/>
      <c r="AB8" s="150"/>
      <c r="AC8" s="140" t="s">
        <v>178</v>
      </c>
      <c r="AD8" s="141"/>
      <c r="AE8" s="147" t="s">
        <v>16</v>
      </c>
      <c r="AF8" s="147" t="s">
        <v>172</v>
      </c>
      <c r="AG8" s="134"/>
    </row>
    <row r="9" spans="1:33" s="68" customFormat="1" ht="55.5" customHeight="1" thickBot="1" thickTop="1">
      <c r="A9" s="136"/>
      <c r="B9" s="143"/>
      <c r="C9" s="145"/>
      <c r="D9" s="15" t="s">
        <v>0</v>
      </c>
      <c r="E9" s="16" t="s">
        <v>2</v>
      </c>
      <c r="F9" s="16" t="s">
        <v>172</v>
      </c>
      <c r="G9" s="126" t="s">
        <v>14</v>
      </c>
      <c r="H9" s="41" t="s">
        <v>3</v>
      </c>
      <c r="I9" s="16" t="s">
        <v>4</v>
      </c>
      <c r="J9" s="16" t="s">
        <v>13</v>
      </c>
      <c r="K9" s="16" t="s">
        <v>5</v>
      </c>
      <c r="L9" s="16" t="s">
        <v>197</v>
      </c>
      <c r="M9" s="16" t="s">
        <v>15</v>
      </c>
      <c r="N9" s="16" t="s">
        <v>41</v>
      </c>
      <c r="O9" s="16" t="s">
        <v>43</v>
      </c>
      <c r="P9" s="16" t="s">
        <v>40</v>
      </c>
      <c r="Q9" s="16" t="s">
        <v>42</v>
      </c>
      <c r="R9" s="16" t="s">
        <v>173</v>
      </c>
      <c r="S9" s="16" t="s">
        <v>174</v>
      </c>
      <c r="T9" s="126" t="s">
        <v>14</v>
      </c>
      <c r="U9" s="16" t="s">
        <v>7</v>
      </c>
      <c r="V9" s="128" t="s">
        <v>195</v>
      </c>
      <c r="W9" s="35" t="s">
        <v>12</v>
      </c>
      <c r="X9" s="35" t="s">
        <v>8</v>
      </c>
      <c r="Y9" s="35" t="s">
        <v>9</v>
      </c>
      <c r="Z9" s="119" t="s">
        <v>10</v>
      </c>
      <c r="AA9" s="16" t="s">
        <v>11</v>
      </c>
      <c r="AB9" s="120" t="s">
        <v>23</v>
      </c>
      <c r="AC9" s="85" t="s">
        <v>176</v>
      </c>
      <c r="AD9" s="85" t="s">
        <v>177</v>
      </c>
      <c r="AE9" s="148"/>
      <c r="AF9" s="148"/>
      <c r="AG9" s="134"/>
    </row>
    <row r="10" spans="1:93" s="84" customFormat="1" ht="43.5" customHeight="1" thickTop="1">
      <c r="A10" s="73" t="s">
        <v>198</v>
      </c>
      <c r="B10" s="73" t="s">
        <v>199</v>
      </c>
      <c r="C10" s="73" t="s">
        <v>200</v>
      </c>
      <c r="D10" s="73" t="s">
        <v>201</v>
      </c>
      <c r="E10" s="73" t="s">
        <v>202</v>
      </c>
      <c r="F10" s="75">
        <v>375291234567</v>
      </c>
      <c r="G10" s="130" t="s">
        <v>203</v>
      </c>
      <c r="H10" s="75">
        <v>220050</v>
      </c>
      <c r="I10" s="74" t="s">
        <v>179</v>
      </c>
      <c r="J10" s="77" t="s">
        <v>17</v>
      </c>
      <c r="K10" s="74" t="s">
        <v>204</v>
      </c>
      <c r="L10" s="74" t="s">
        <v>205</v>
      </c>
      <c r="M10" s="74" t="s">
        <v>206</v>
      </c>
      <c r="N10" s="74" t="s">
        <v>207</v>
      </c>
      <c r="O10" s="74">
        <v>2</v>
      </c>
      <c r="P10" s="74">
        <v>1</v>
      </c>
      <c r="Q10" s="74">
        <v>12</v>
      </c>
      <c r="R10" s="75">
        <v>375548523152</v>
      </c>
      <c r="S10" s="75">
        <v>375548523152</v>
      </c>
      <c r="T10" s="131" t="s">
        <v>208</v>
      </c>
      <c r="U10" s="76" t="s">
        <v>209</v>
      </c>
      <c r="V10" t="s">
        <v>210</v>
      </c>
      <c r="W10" s="77" t="s">
        <v>211</v>
      </c>
      <c r="X10" s="77" t="s">
        <v>212</v>
      </c>
      <c r="Y10" s="77" t="s">
        <v>213</v>
      </c>
      <c r="Z10" s="79" t="s">
        <v>214</v>
      </c>
      <c r="AA10" s="74" t="s">
        <v>215</v>
      </c>
      <c r="AB10" s="118" t="s">
        <v>216</v>
      </c>
      <c r="AC10" s="86">
        <v>53.918327</v>
      </c>
      <c r="AD10" s="86">
        <v>27.601069</v>
      </c>
      <c r="AE10" s="81" t="s">
        <v>217</v>
      </c>
      <c r="AF10" s="75">
        <v>375291234567</v>
      </c>
      <c r="AG10" s="82"/>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row>
    <row r="11" spans="8:33" s="69" customFormat="1" ht="12.75">
      <c r="H11" s="70"/>
      <c r="W11" s="71"/>
      <c r="X11" s="71"/>
      <c r="Y11" s="71"/>
      <c r="Z11" s="71"/>
      <c r="AB11" s="70"/>
      <c r="AC11" s="72"/>
      <c r="AD11" s="72"/>
      <c r="AG11" s="70"/>
    </row>
    <row r="12" spans="8:33" s="69" customFormat="1" ht="12.75">
      <c r="H12" s="70"/>
      <c r="W12" s="71"/>
      <c r="X12" s="71"/>
      <c r="Y12" s="71"/>
      <c r="Z12" s="71"/>
      <c r="AB12" s="70"/>
      <c r="AC12" s="72"/>
      <c r="AD12" s="72"/>
      <c r="AG12" s="70"/>
    </row>
    <row r="13" spans="8:33" s="69" customFormat="1" ht="12.75">
      <c r="H13" s="70"/>
      <c r="W13" s="71"/>
      <c r="X13" s="71"/>
      <c r="Y13" s="71"/>
      <c r="Z13" s="71"/>
      <c r="AB13" s="70"/>
      <c r="AC13" s="72"/>
      <c r="AD13" s="72"/>
      <c r="AG13" s="70"/>
    </row>
    <row r="14" spans="8:33" s="69" customFormat="1" ht="12.75">
      <c r="H14" s="70"/>
      <c r="W14" s="71"/>
      <c r="X14" s="71"/>
      <c r="Y14" s="71"/>
      <c r="Z14" s="71"/>
      <c r="AB14" s="70"/>
      <c r="AC14" s="72"/>
      <c r="AD14" s="72"/>
      <c r="AG14" s="70"/>
    </row>
    <row r="15" spans="8:33" s="69" customFormat="1" ht="12.75">
      <c r="H15" s="70"/>
      <c r="W15" s="71"/>
      <c r="X15" s="71"/>
      <c r="Y15" s="71"/>
      <c r="Z15" s="71"/>
      <c r="AB15" s="70"/>
      <c r="AC15" s="72"/>
      <c r="AD15" s="72"/>
      <c r="AG15" s="70"/>
    </row>
    <row r="16" spans="8:33" s="69" customFormat="1" ht="12.75">
      <c r="H16" s="70"/>
      <c r="W16" s="71"/>
      <c r="X16" s="71"/>
      <c r="Y16" s="71"/>
      <c r="Z16" s="71"/>
      <c r="AB16" s="70"/>
      <c r="AC16" s="72"/>
      <c r="AD16" s="72"/>
      <c r="AG16" s="70"/>
    </row>
    <row r="17" spans="8:33" s="69" customFormat="1" ht="12.75">
      <c r="H17" s="70"/>
      <c r="W17" s="71"/>
      <c r="X17" s="71"/>
      <c r="Y17" s="71"/>
      <c r="Z17" s="71"/>
      <c r="AB17" s="70"/>
      <c r="AC17" s="72"/>
      <c r="AD17" s="72"/>
      <c r="AG17" s="70"/>
    </row>
    <row r="18" spans="8:33" s="69" customFormat="1" ht="12.75">
      <c r="H18" s="70"/>
      <c r="W18" s="71"/>
      <c r="X18" s="71"/>
      <c r="Y18" s="71"/>
      <c r="Z18" s="71"/>
      <c r="AB18" s="70"/>
      <c r="AC18" s="72"/>
      <c r="AD18" s="72"/>
      <c r="AG18" s="70"/>
    </row>
    <row r="19" spans="8:33" s="69" customFormat="1" ht="12.75">
      <c r="H19" s="70"/>
      <c r="W19" s="71"/>
      <c r="X19" s="71"/>
      <c r="Y19" s="71"/>
      <c r="Z19" s="71"/>
      <c r="AB19" s="70"/>
      <c r="AC19" s="72"/>
      <c r="AD19" s="72"/>
      <c r="AG19" s="70"/>
    </row>
    <row r="20" spans="8:33" s="69" customFormat="1" ht="12.75">
      <c r="H20" s="70"/>
      <c r="W20" s="71"/>
      <c r="X20" s="71"/>
      <c r="Y20" s="71"/>
      <c r="Z20" s="71"/>
      <c r="AB20" s="70"/>
      <c r="AC20" s="72"/>
      <c r="AD20" s="72"/>
      <c r="AG20" s="70"/>
    </row>
    <row r="21" spans="8:33" s="69" customFormat="1" ht="12.75">
      <c r="H21" s="70"/>
      <c r="W21" s="71"/>
      <c r="X21" s="71"/>
      <c r="Y21" s="71"/>
      <c r="Z21" s="71"/>
      <c r="AB21" s="70"/>
      <c r="AC21" s="72"/>
      <c r="AD21" s="72"/>
      <c r="AG21" s="70"/>
    </row>
    <row r="22" spans="8:33" s="69" customFormat="1" ht="12.75">
      <c r="H22" s="70"/>
      <c r="W22" s="71"/>
      <c r="X22" s="71"/>
      <c r="Y22" s="71"/>
      <c r="Z22" s="71"/>
      <c r="AB22" s="70"/>
      <c r="AC22" s="72"/>
      <c r="AD22" s="72"/>
      <c r="AG22" s="70"/>
    </row>
    <row r="23" spans="8:33" s="69" customFormat="1" ht="12.75">
      <c r="H23" s="70"/>
      <c r="W23" s="71"/>
      <c r="X23" s="71"/>
      <c r="Y23" s="71"/>
      <c r="Z23" s="71"/>
      <c r="AC23" s="72"/>
      <c r="AD23" s="72"/>
      <c r="AG23" s="70"/>
    </row>
    <row r="24" spans="8:33" s="69" customFormat="1" ht="12.75">
      <c r="H24" s="70"/>
      <c r="W24" s="71"/>
      <c r="X24" s="71"/>
      <c r="Y24" s="71"/>
      <c r="Z24" s="71"/>
      <c r="AC24" s="72"/>
      <c r="AD24" s="72"/>
      <c r="AG24" s="70"/>
    </row>
    <row r="25" spans="8:33" s="69" customFormat="1" ht="12.75">
      <c r="H25" s="70"/>
      <c r="W25" s="71"/>
      <c r="X25" s="71"/>
      <c r="Y25" s="71"/>
      <c r="Z25" s="71"/>
      <c r="AC25" s="72"/>
      <c r="AD25" s="72"/>
      <c r="AG25" s="70"/>
    </row>
    <row r="26" spans="8:33" s="69" customFormat="1" ht="12.75">
      <c r="H26" s="70"/>
      <c r="W26" s="71"/>
      <c r="X26" s="71"/>
      <c r="Y26" s="71"/>
      <c r="Z26" s="71"/>
      <c r="AC26" s="72"/>
      <c r="AD26" s="72"/>
      <c r="AG26" s="70"/>
    </row>
    <row r="27" spans="8:33" s="69" customFormat="1" ht="12.75">
      <c r="H27" s="70"/>
      <c r="W27" s="71"/>
      <c r="X27" s="71"/>
      <c r="Y27" s="71"/>
      <c r="Z27" s="71"/>
      <c r="AC27" s="72"/>
      <c r="AD27" s="72"/>
      <c r="AG27" s="70"/>
    </row>
    <row r="28" spans="8:33" s="69" customFormat="1" ht="12.75">
      <c r="H28" s="70"/>
      <c r="W28" s="71"/>
      <c r="X28" s="71"/>
      <c r="Y28" s="71"/>
      <c r="Z28" s="71"/>
      <c r="AC28" s="72"/>
      <c r="AD28" s="72"/>
      <c r="AG28" s="70"/>
    </row>
    <row r="29" spans="8:33" s="69" customFormat="1" ht="12.75">
      <c r="H29" s="70"/>
      <c r="W29" s="71"/>
      <c r="X29" s="71"/>
      <c r="Y29" s="71"/>
      <c r="Z29" s="71"/>
      <c r="AC29" s="72"/>
      <c r="AD29" s="72"/>
      <c r="AG29" s="70"/>
    </row>
    <row r="30" spans="8:33" s="69" customFormat="1" ht="12.75">
      <c r="H30" s="70"/>
      <c r="W30" s="71"/>
      <c r="X30" s="71"/>
      <c r="Y30" s="71"/>
      <c r="Z30" s="71"/>
      <c r="AC30" s="72"/>
      <c r="AD30" s="72"/>
      <c r="AG30" s="70"/>
    </row>
    <row r="31" spans="8:33" s="69" customFormat="1" ht="12.75">
      <c r="H31" s="70"/>
      <c r="W31" s="71"/>
      <c r="X31" s="71"/>
      <c r="Y31" s="71"/>
      <c r="Z31" s="71"/>
      <c r="AC31" s="72"/>
      <c r="AD31" s="72"/>
      <c r="AG31" s="70"/>
    </row>
    <row r="32" spans="8:33" s="69" customFormat="1" ht="12.75">
      <c r="H32" s="70"/>
      <c r="W32" s="71"/>
      <c r="X32" s="71"/>
      <c r="Y32" s="71"/>
      <c r="Z32" s="71"/>
      <c r="AC32" s="72"/>
      <c r="AD32" s="72"/>
      <c r="AG32" s="70"/>
    </row>
    <row r="33" spans="8:33" s="69" customFormat="1" ht="12.75">
      <c r="H33" s="70"/>
      <c r="W33" s="71"/>
      <c r="X33" s="71"/>
      <c r="Y33" s="71"/>
      <c r="Z33" s="71"/>
      <c r="AC33" s="72"/>
      <c r="AD33" s="72"/>
      <c r="AG33" s="70"/>
    </row>
    <row r="34" spans="8:33" s="69" customFormat="1" ht="12.75">
      <c r="H34" s="70"/>
      <c r="W34" s="71"/>
      <c r="X34" s="71"/>
      <c r="Y34" s="71"/>
      <c r="Z34" s="71"/>
      <c r="AC34" s="72"/>
      <c r="AD34" s="72"/>
      <c r="AG34" s="70"/>
    </row>
    <row r="35" spans="8:33" s="69" customFormat="1" ht="12.75">
      <c r="H35" s="70"/>
      <c r="W35" s="71"/>
      <c r="X35" s="71"/>
      <c r="Y35" s="71"/>
      <c r="Z35" s="71"/>
      <c r="AC35" s="72"/>
      <c r="AD35" s="72"/>
      <c r="AG35" s="70"/>
    </row>
    <row r="36" spans="8:33" s="69" customFormat="1" ht="12.75">
      <c r="H36" s="70"/>
      <c r="W36" s="71"/>
      <c r="X36" s="71"/>
      <c r="Y36" s="71"/>
      <c r="Z36" s="71"/>
      <c r="AC36" s="72"/>
      <c r="AD36" s="72"/>
      <c r="AG36" s="70"/>
    </row>
    <row r="37" spans="8:33" s="69" customFormat="1" ht="12.75">
      <c r="H37" s="70"/>
      <c r="W37" s="71"/>
      <c r="X37" s="71"/>
      <c r="Y37" s="71"/>
      <c r="Z37" s="71"/>
      <c r="AC37" s="72"/>
      <c r="AD37" s="72"/>
      <c r="AG37" s="70"/>
    </row>
    <row r="38" spans="8:33" s="69" customFormat="1" ht="12.75">
      <c r="H38" s="70"/>
      <c r="W38" s="71"/>
      <c r="X38" s="71"/>
      <c r="Y38" s="71"/>
      <c r="Z38" s="71"/>
      <c r="AC38" s="72"/>
      <c r="AD38" s="72"/>
      <c r="AG38" s="70"/>
    </row>
    <row r="39" spans="8:33" s="69" customFormat="1" ht="12.75">
      <c r="H39" s="70"/>
      <c r="W39" s="71"/>
      <c r="X39" s="71"/>
      <c r="Y39" s="71"/>
      <c r="Z39" s="71"/>
      <c r="AC39" s="72"/>
      <c r="AD39" s="72"/>
      <c r="AG39" s="70"/>
    </row>
    <row r="40" spans="8:33" s="69" customFormat="1" ht="12.75">
      <c r="H40" s="70"/>
      <c r="W40" s="71"/>
      <c r="X40" s="71"/>
      <c r="Y40" s="71"/>
      <c r="Z40" s="71"/>
      <c r="AC40" s="72"/>
      <c r="AD40" s="72"/>
      <c r="AG40" s="70"/>
    </row>
    <row r="41" spans="8:33" s="69" customFormat="1" ht="12.75">
      <c r="H41" s="70"/>
      <c r="W41" s="71"/>
      <c r="X41" s="71"/>
      <c r="Y41" s="71"/>
      <c r="Z41" s="71"/>
      <c r="AC41" s="72"/>
      <c r="AD41" s="72"/>
      <c r="AG41" s="70"/>
    </row>
    <row r="42" spans="8:33" s="69" customFormat="1" ht="12.75">
      <c r="H42" s="70"/>
      <c r="W42" s="71"/>
      <c r="X42" s="71"/>
      <c r="Y42" s="71"/>
      <c r="Z42" s="71"/>
      <c r="AC42" s="72"/>
      <c r="AD42" s="72"/>
      <c r="AG42" s="70"/>
    </row>
    <row r="43" spans="8:33" s="69" customFormat="1" ht="12.75">
      <c r="H43" s="70"/>
      <c r="W43" s="71"/>
      <c r="X43" s="71"/>
      <c r="Y43" s="71"/>
      <c r="Z43" s="71"/>
      <c r="AC43" s="72"/>
      <c r="AD43" s="72"/>
      <c r="AG43" s="70"/>
    </row>
    <row r="44" spans="8:33" s="69" customFormat="1" ht="12.75">
      <c r="H44" s="70"/>
      <c r="W44" s="71"/>
      <c r="X44" s="71"/>
      <c r="Y44" s="71"/>
      <c r="Z44" s="71"/>
      <c r="AC44" s="72"/>
      <c r="AD44" s="72"/>
      <c r="AG44" s="70"/>
    </row>
    <row r="45" spans="8:33" s="69" customFormat="1" ht="12.75">
      <c r="H45" s="70"/>
      <c r="W45" s="71"/>
      <c r="X45" s="71"/>
      <c r="Y45" s="71"/>
      <c r="Z45" s="71"/>
      <c r="AC45" s="72"/>
      <c r="AD45" s="72"/>
      <c r="AG45" s="70"/>
    </row>
    <row r="46" spans="8:33" s="69" customFormat="1" ht="12.75">
      <c r="H46" s="70"/>
      <c r="W46" s="71"/>
      <c r="X46" s="71"/>
      <c r="Y46" s="71"/>
      <c r="Z46" s="71"/>
      <c r="AC46" s="72"/>
      <c r="AD46" s="72"/>
      <c r="AG46" s="70"/>
    </row>
    <row r="47" spans="8:33" s="69" customFormat="1" ht="12.75">
      <c r="H47" s="70"/>
      <c r="W47" s="71"/>
      <c r="X47" s="71"/>
      <c r="Y47" s="71"/>
      <c r="Z47" s="71"/>
      <c r="AC47" s="72"/>
      <c r="AD47" s="72"/>
      <c r="AG47" s="70"/>
    </row>
    <row r="48" spans="8:33" s="69" customFormat="1" ht="12.75">
      <c r="H48" s="70"/>
      <c r="W48" s="71"/>
      <c r="X48" s="71"/>
      <c r="Y48" s="71"/>
      <c r="Z48" s="71"/>
      <c r="AC48" s="72"/>
      <c r="AD48" s="72"/>
      <c r="AG48" s="70"/>
    </row>
    <row r="49" spans="8:33" s="69" customFormat="1" ht="12.75">
      <c r="H49" s="70"/>
      <c r="W49" s="71"/>
      <c r="X49" s="71"/>
      <c r="Y49" s="71"/>
      <c r="Z49" s="71"/>
      <c r="AC49" s="72"/>
      <c r="AD49" s="72"/>
      <c r="AG49" s="70"/>
    </row>
    <row r="50" spans="8:33" s="69" customFormat="1" ht="12.75">
      <c r="H50" s="70"/>
      <c r="W50" s="71"/>
      <c r="X50" s="71"/>
      <c r="Y50" s="71"/>
      <c r="Z50" s="71"/>
      <c r="AC50" s="72"/>
      <c r="AD50" s="72"/>
      <c r="AG50" s="70"/>
    </row>
    <row r="51" spans="8:33" s="69" customFormat="1" ht="12.75">
      <c r="H51" s="70"/>
      <c r="W51" s="71"/>
      <c r="X51" s="71"/>
      <c r="Y51" s="71"/>
      <c r="Z51" s="71"/>
      <c r="AC51" s="72"/>
      <c r="AD51" s="72"/>
      <c r="AG51" s="70"/>
    </row>
    <row r="52" spans="8:33" s="69" customFormat="1" ht="12.75">
      <c r="H52" s="70"/>
      <c r="W52" s="71"/>
      <c r="X52" s="71"/>
      <c r="Y52" s="71"/>
      <c r="Z52" s="71"/>
      <c r="AC52" s="72"/>
      <c r="AD52" s="72"/>
      <c r="AG52" s="70"/>
    </row>
    <row r="53" spans="8:33" s="69" customFormat="1" ht="12.75">
      <c r="H53" s="70"/>
      <c r="W53" s="71"/>
      <c r="X53" s="71"/>
      <c r="Y53" s="71"/>
      <c r="Z53" s="71"/>
      <c r="AC53" s="72"/>
      <c r="AD53" s="72"/>
      <c r="AG53" s="70"/>
    </row>
    <row r="54" spans="8:33" s="69" customFormat="1" ht="12.75">
      <c r="H54" s="70"/>
      <c r="W54" s="71"/>
      <c r="X54" s="71"/>
      <c r="Y54" s="71"/>
      <c r="Z54" s="71"/>
      <c r="AC54" s="72"/>
      <c r="AD54" s="72"/>
      <c r="AG54" s="70"/>
    </row>
  </sheetData>
  <sheetProtection/>
  <mergeCells count="13">
    <mergeCell ref="B4:H4"/>
    <mergeCell ref="AE8:AE9"/>
    <mergeCell ref="W8:Y8"/>
    <mergeCell ref="Z8:AB8"/>
    <mergeCell ref="B5:H5"/>
    <mergeCell ref="AF8:AF9"/>
    <mergeCell ref="AG8:AG9"/>
    <mergeCell ref="A8:A9"/>
    <mergeCell ref="D8:G8"/>
    <mergeCell ref="H8:U8"/>
    <mergeCell ref="AC8:AD8"/>
    <mergeCell ref="B8:B9"/>
    <mergeCell ref="C8:C9"/>
  </mergeCells>
  <dataValidations count="26">
    <dataValidation type="list" allowBlank="1" showInputMessage="1" showErrorMessage="1" sqref="K10">
      <formula1>INDIRECT(J10)</formula1>
    </dataValidation>
    <dataValidation type="whole" operator="lessThan" allowBlank="1" showInputMessage="1" showErrorMessage="1" errorTitle="Неверное число!" error="Введенное число содержит более 12 цифр" sqref="AF10 F10">
      <formula1>1000000000000</formula1>
    </dataValidation>
    <dataValidation type="decimal" allowBlank="1" showInputMessage="1" showErrorMessage="1" errorTitle="Введено неверное значение" error="Значение широты населенных пунктов Беларуси находится в пределах 51-57 градуса северной широты" sqref="AC10">
      <formula1>51</formula1>
      <formula2>57</formula2>
    </dataValidation>
    <dataValidation type="decimal" allowBlank="1" showInputMessage="1" showErrorMessage="1" errorTitle="Введено неверное значение" error="Значение долготы населенных пунктов Беларуси находится в пределах 23-32 градуса восточной долготы" sqref="AD10">
      <formula1>23</formula1>
      <formula2>32</formula2>
    </dataValidation>
    <dataValidation type="textLength" operator="lessThan" allowBlank="1" showInputMessage="1" showErrorMessage="1" error="Значение данной ячейки должно содержать не более 200 символов" sqref="AE10">
      <formula1>201</formula1>
    </dataValidation>
    <dataValidation type="textLength" operator="lessThanOrEqual" allowBlank="1" showInputMessage="1" showErrorMessage="1" errorTitle="Введенное значение не верно!" error="Значение расчетного счета должно содержать не более 34 символов" sqref="Z10">
      <formula1>34</formula1>
    </dataValidation>
    <dataValidation type="textLength" operator="lessThanOrEqual" allowBlank="1" showInputMessage="1" showErrorMessage="1" errorTitle="Введенное значение неверно!" error="Значение БИК должно содержать не более 11 символов" sqref="AB10">
      <formula1>11</formula1>
    </dataValidation>
    <dataValidation type="textLength" operator="equal" allowBlank="1" showInputMessage="1" showErrorMessage="1" errorTitle="Введенное значение неверно!" error="Значения кода ОКПО должна содержать ровно 8 цифр" sqref="X10">
      <formula1>8</formula1>
    </dataValidation>
    <dataValidation type="textLength" operator="equal" allowBlank="1" showInputMessage="1" showErrorMessage="1" errorTitle="Введенное значение неверно!" error="Значение УНП должно содержать ровно 9 цифр" sqref="W10">
      <formula1>9</formula1>
    </dataValidation>
    <dataValidation type="textLength" operator="lessThan" allowBlank="1" showInputMessage="1" showErrorMessage="1" errorTitle="Введенное значение неверно!" error="Значение кода ОКРБ должно содержать не более 5 цифр" sqref="Y10">
      <formula1>6</formula1>
    </dataValidation>
    <dataValidation type="textLength" operator="lessThan" allowBlank="1" showInputMessage="1" showErrorMessage="1" errorTitle="Введенное значение не верно!" error="Значение данной ячейки должно содержать не более 71 символа" sqref="AA10">
      <formula1>71</formula1>
    </dataValidation>
    <dataValidation type="list" allowBlank="1" showInputMessage="1" showErrorMessage="1" sqref="J10">
      <formula1>Области</formula1>
    </dataValidation>
    <dataValidation type="textLength" operator="equal" allowBlank="1" showInputMessage="1" showErrorMessage="1" errorTitle="Задано неверное значение индекса" error="Значение индекса должно содержать 6 цифр" sqref="H10">
      <formula1>6</formula1>
    </dataValidation>
    <dataValidation type="textLength" operator="lessThan" allowBlank="1" showInputMessage="1" showErrorMessage="1" errorTitle="Введенное значение неверно!" error="Значение ФИО руководителя должно содержать не более 70 символов" sqref="D10">
      <formula1>71</formula1>
    </dataValidation>
    <dataValidation type="textLength" operator="lessThan" allowBlank="1" showInputMessage="1" showErrorMessage="1" errorTitle="Введенное значение неверно!" error="Значение данной ячейки должно содержать не более 255 символов" sqref="A10:C10">
      <formula1>256</formula1>
    </dataValidation>
    <dataValidation type="textLength" operator="lessThan" allowBlank="1" showInputMessage="1" showErrorMessage="1" errorTitle="Введенное значение неверно!" error="Значение данной ячейки должно содержать не более 70 символов" sqref="E10">
      <formula1>71</formula1>
    </dataValidation>
    <dataValidation type="textLength" operator="lessThan" allowBlank="1" showInputMessage="1" showErrorMessage="1" errorTitle="Введенное значение неверно!" error="Значение данной ячейки должно содержать не более 51 символа" sqref="G10 T10">
      <formula1>52</formula1>
    </dataValidation>
    <dataValidation type="textLength" operator="lessThan" allowBlank="1" showInputMessage="1" showErrorMessage="1" errorTitle="Введенное значение неверно!" error="Значение данной ячейки должно содержать не более 35 символов&#10;" sqref="M10">
      <formula1>36</formula1>
    </dataValidation>
    <dataValidation type="textLength" operator="lessThan" allowBlank="1" showInputMessage="1" showErrorMessage="1" errorTitle="Введенное значение неверно!" error="Значение данной ячейки должно содержать не более 60 символов" sqref="N10">
      <formula1>61</formula1>
    </dataValidation>
    <dataValidation type="textLength" operator="lessThan" allowBlank="1" showInputMessage="1" showErrorMessage="1" errorTitle="Введенное значение неверно!" error="Значение данной ячейки должно содержать не более 4 символов" sqref="O10 Q10">
      <formula1>5</formula1>
    </dataValidation>
    <dataValidation type="textLength" operator="lessThan" allowBlank="1" showInputMessage="1" showErrorMessage="1" errorTitle="Введенное значение неверно!" error="Значение данной ячейки должно содержать не более 3 символов" sqref="P10">
      <formula1>4</formula1>
    </dataValidation>
    <dataValidation type="textLength" operator="lessThan" allowBlank="1" showInputMessage="1" showErrorMessage="1" errorTitle="Введенное значение неверно!" error="Значение данной ячейки должно содержать не более 260 символов" sqref="U10">
      <formula1>261</formula1>
    </dataValidation>
    <dataValidation type="list" allowBlank="1" showInputMessage="1" showErrorMessage="1" sqref="I10">
      <formula1>Страны</formula1>
    </dataValidation>
    <dataValidation type="textLength" operator="lessThanOrEqual" allowBlank="1" showInputMessage="1" showErrorMessage="1" errorTitle="Введенное значение неверно!" error="Значение данной ячейки должно содержать не более 255 символов" sqref="V10">
      <formula1>255</formula1>
    </dataValidation>
    <dataValidation allowBlank="1" showInputMessage="1" showErrorMessage="1" prompt="В данную ячейку вводится вид лица - хозяйство, или фермер (транспортировщик, выставка, бойня, др. препдриятие), или частное хозяйство.&#10;&#10;Значение выбирается из списка." error="Выберите значение из списка" sqref="B6"/>
    <dataValidation type="textLength" operator="lessThan" allowBlank="1" showInputMessage="1" showErrorMessage="1" errorTitle="Неверное число!" error="Введенное число содержит более 12 цифр" sqref="R10:S10">
      <formula1>13</formula1>
    </dataValidation>
  </dataValidations>
  <hyperlinks>
    <hyperlink ref="U10" r:id="rId1" display="www.aits.by"/>
  </hyperlinks>
  <printOptions/>
  <pageMargins left="0.25" right="0.25" top="0.75" bottom="0.75" header="0.3" footer="0.3"/>
  <pageSetup fitToHeight="0" fitToWidth="1" horizontalDpi="600" verticalDpi="600" orientation="landscape" scale="22"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P120"/>
  <sheetViews>
    <sheetView zoomScalePageLayoutView="0" workbookViewId="0" topLeftCell="A1">
      <selection activeCell="AI10" sqref="AI10"/>
    </sheetView>
  </sheetViews>
  <sheetFormatPr defaultColWidth="9.140625" defaultRowHeight="12.75"/>
  <cols>
    <col min="1" max="1" width="32.00390625" style="17" customWidth="1"/>
    <col min="2" max="2" width="22.00390625" style="17" customWidth="1"/>
    <col min="3" max="3" width="23.00390625" style="18" customWidth="1"/>
    <col min="4" max="4" width="28.140625" style="13" customWidth="1"/>
    <col min="5" max="5" width="23.28125" style="13" customWidth="1"/>
    <col min="6" max="6" width="17.421875" style="13" customWidth="1"/>
    <col min="7" max="8" width="14.140625" style="13" customWidth="1"/>
    <col min="9" max="9" width="21.7109375" style="13" customWidth="1"/>
    <col min="10" max="10" width="10.8515625" style="17" customWidth="1"/>
    <col min="11" max="11" width="12.8515625" style="17" customWidth="1"/>
    <col min="12" max="12" width="11.28125" style="17" customWidth="1"/>
    <col min="13" max="13" width="13.28125" style="17" customWidth="1"/>
    <col min="14" max="14" width="13.57421875" style="17" customWidth="1"/>
    <col min="15" max="15" width="12.140625" style="17" customWidth="1"/>
    <col min="16" max="16" width="22.57421875" style="17" customWidth="1"/>
    <col min="17" max="17" width="9.7109375" style="17" customWidth="1"/>
    <col min="18" max="18" width="12.00390625" style="17" customWidth="1"/>
    <col min="19" max="19" width="11.421875" style="17" customWidth="1"/>
    <col min="20" max="20" width="17.00390625" style="17" customWidth="1"/>
    <col min="21" max="21" width="16.28125" style="17" customWidth="1"/>
    <col min="22" max="22" width="21.421875" style="17" customWidth="1"/>
    <col min="23" max="23" width="22.421875" style="17" customWidth="1"/>
    <col min="24" max="24" width="34.140625" style="17" customWidth="1"/>
    <col min="25" max="25" width="13.140625" style="33" customWidth="1"/>
    <col min="26" max="26" width="15.57421875" style="33" customWidth="1"/>
    <col min="27" max="27" width="7.7109375" style="33" customWidth="1"/>
    <col min="28" max="28" width="24.421875" style="17" customWidth="1"/>
    <col min="29" max="29" width="21.28125" style="17" customWidth="1"/>
    <col min="30" max="30" width="13.28125" style="36" customWidth="1"/>
    <col min="31" max="31" width="15.8515625" style="32" customWidth="1"/>
    <col min="32" max="32" width="16.7109375" style="32" customWidth="1"/>
    <col min="33" max="33" width="15.7109375" style="17" customWidth="1"/>
    <col min="34" max="34" width="15.28125" style="36" customWidth="1"/>
    <col min="35" max="35" width="29.7109375" style="36" customWidth="1"/>
    <col min="36" max="36" width="19.28125" style="17" customWidth="1"/>
    <col min="37" max="41" width="20.00390625" style="17" customWidth="1"/>
    <col min="42" max="42" width="22.8515625" style="17" customWidth="1"/>
    <col min="43" max="44" width="20.00390625" style="17" customWidth="1"/>
    <col min="45" max="47" width="17.140625" style="17" customWidth="1"/>
    <col min="48" max="48" width="21.421875" style="17" customWidth="1"/>
    <col min="49" max="49" width="17.140625" style="17" customWidth="1"/>
    <col min="50" max="50" width="20.00390625" style="17" customWidth="1"/>
    <col min="51" max="52" width="17.140625" style="17" customWidth="1"/>
    <col min="53" max="16384" width="9.140625" style="17" customWidth="1"/>
  </cols>
  <sheetData>
    <row r="1" spans="12:30" ht="15.75">
      <c r="L1" s="165" t="s">
        <v>18</v>
      </c>
      <c r="M1" s="165"/>
      <c r="N1" s="165"/>
      <c r="O1" s="165"/>
      <c r="P1" s="165"/>
      <c r="Q1" s="29"/>
      <c r="R1" s="29"/>
      <c r="S1" s="29"/>
      <c r="AC1" s="1"/>
      <c r="AD1" s="45"/>
    </row>
    <row r="2" spans="12:30" ht="15.75">
      <c r="L2" s="165"/>
      <c r="M2" s="165"/>
      <c r="N2" s="165"/>
      <c r="O2" s="165"/>
      <c r="P2" s="165"/>
      <c r="Q2" s="29"/>
      <c r="R2" s="29"/>
      <c r="S2" s="29"/>
      <c r="AC2" s="1"/>
      <c r="AD2" s="45"/>
    </row>
    <row r="3" spans="23:24" ht="12.75">
      <c r="W3" s="2"/>
      <c r="X3" s="2"/>
    </row>
    <row r="4" spans="2:19" ht="14.25" customHeight="1">
      <c r="B4" s="154" t="s">
        <v>30</v>
      </c>
      <c r="C4" s="154"/>
      <c r="D4" s="154"/>
      <c r="E4" s="154"/>
      <c r="F4" s="154"/>
      <c r="G4" s="154"/>
      <c r="H4" s="154"/>
      <c r="I4" s="154"/>
      <c r="J4" s="154"/>
      <c r="K4" s="154"/>
      <c r="L4" s="166"/>
      <c r="M4" s="166"/>
      <c r="N4" s="166"/>
      <c r="O4" s="166"/>
      <c r="P4" s="19"/>
      <c r="Q4" s="19"/>
      <c r="R4" s="19"/>
      <c r="S4" s="19"/>
    </row>
    <row r="5" spans="2:14" ht="13.5" thickBot="1">
      <c r="B5" s="155" t="str">
        <f>'Исх. данные для основного GLN'!B5:H5</f>
        <v>Заполняется Пользователем. Пользователь несёт ответственность за достоверность предоставляемой информации</v>
      </c>
      <c r="C5" s="155"/>
      <c r="D5" s="155"/>
      <c r="E5" s="155"/>
      <c r="F5" s="155"/>
      <c r="G5" s="155"/>
      <c r="H5" s="155"/>
      <c r="I5" s="155"/>
      <c r="J5" s="155"/>
      <c r="K5" s="155"/>
      <c r="L5" s="21"/>
      <c r="M5" s="21"/>
      <c r="N5" s="21"/>
    </row>
    <row r="6" spans="1:35" s="20" customFormat="1" ht="13.5" thickBot="1">
      <c r="A6" s="91" t="s">
        <v>34</v>
      </c>
      <c r="B6" s="96"/>
      <c r="D6" s="11"/>
      <c r="E6" s="11"/>
      <c r="F6" s="11"/>
      <c r="G6" s="11"/>
      <c r="H6" s="11"/>
      <c r="I6" s="11"/>
      <c r="Y6" s="34"/>
      <c r="Z6" s="34"/>
      <c r="AA6" s="34"/>
      <c r="AD6" s="40"/>
      <c r="AE6" s="38"/>
      <c r="AF6" s="38"/>
      <c r="AH6" s="40"/>
      <c r="AI6" s="40"/>
    </row>
    <row r="7" spans="4:35" s="20" customFormat="1" ht="3" customHeight="1" thickBot="1">
      <c r="D7" s="11"/>
      <c r="E7" s="11"/>
      <c r="F7" s="11"/>
      <c r="G7" s="11"/>
      <c r="H7" s="11"/>
      <c r="I7" s="11"/>
      <c r="Y7" s="34"/>
      <c r="Z7" s="34"/>
      <c r="AA7" s="34"/>
      <c r="AD7" s="40"/>
      <c r="AE7" s="38"/>
      <c r="AF7" s="38"/>
      <c r="AH7" s="40"/>
      <c r="AI7" s="40"/>
    </row>
    <row r="8" spans="1:35" s="20" customFormat="1" ht="66" customHeight="1" thickBot="1" thickTop="1">
      <c r="A8" s="135" t="str">
        <f>'Исх. данные для основного GLN'!A8:A9</f>
        <v>Полное наименование  юридического лица</v>
      </c>
      <c r="B8" s="170" t="str">
        <f>'Исх. данные для основного GLN'!B8:B9</f>
        <v>Организационно-правовая форма</v>
      </c>
      <c r="C8" s="144" t="str">
        <f>'Исх. данные для основного GLN'!C8:C9</f>
        <v>Сокращенное наименование юридического лица</v>
      </c>
      <c r="D8" s="137" t="str">
        <f>'Исх. данные для основного GLN'!D8:G8</f>
        <v>Руководитель юридического лица</v>
      </c>
      <c r="E8" s="137"/>
      <c r="F8" s="137"/>
      <c r="G8" s="138"/>
      <c r="H8" s="168" t="s">
        <v>33</v>
      </c>
      <c r="I8" s="147" t="s">
        <v>37</v>
      </c>
      <c r="J8" s="138" t="s">
        <v>192</v>
      </c>
      <c r="K8" s="139"/>
      <c r="L8" s="139"/>
      <c r="M8" s="139"/>
      <c r="N8" s="139"/>
      <c r="O8" s="139"/>
      <c r="P8" s="139"/>
      <c r="Q8" s="139"/>
      <c r="R8" s="139"/>
      <c r="S8" s="139"/>
      <c r="T8" s="139"/>
      <c r="U8" s="139"/>
      <c r="V8" s="139"/>
      <c r="W8" s="149"/>
      <c r="X8" s="122" t="s">
        <v>38</v>
      </c>
      <c r="Y8" s="156" t="s">
        <v>36</v>
      </c>
      <c r="Z8" s="157"/>
      <c r="AA8" s="158"/>
      <c r="AB8" s="137" t="s">
        <v>193</v>
      </c>
      <c r="AC8" s="137"/>
      <c r="AD8" s="150"/>
      <c r="AE8" s="159" t="str">
        <f>'Исх. данные для основного GLN'!AC8</f>
        <v>Географические координаты
подсказка www.maps.yandex.ru
</v>
      </c>
      <c r="AF8" s="160"/>
      <c r="AG8" s="147" t="str">
        <f>'Исх. данные для основного GLN'!AE8</f>
        <v>Данные подготовил(а)</v>
      </c>
      <c r="AH8" s="152" t="str">
        <f>'Исх. данные для основного GLN'!AF8</f>
        <v>Номер телефона, например, 80291112233 или 375291112233</v>
      </c>
      <c r="AI8" s="40"/>
    </row>
    <row r="9" spans="1:35" s="20" customFormat="1" ht="57" customHeight="1" thickBot="1" thickTop="1">
      <c r="A9" s="167"/>
      <c r="B9" s="171"/>
      <c r="C9" s="145"/>
      <c r="D9" s="117" t="str">
        <f>'Исх. данные для основного GLN'!D9</f>
        <v>ФИО руководителя</v>
      </c>
      <c r="E9" s="14" t="str">
        <f>'Исх. данные для основного GLN'!E9</f>
        <v>Должность</v>
      </c>
      <c r="F9" s="14" t="str">
        <f>'Исх. данные для основного GLN'!F9</f>
        <v>Номер телефона, например, 80291112233 или 375291112233</v>
      </c>
      <c r="G9" s="14" t="str">
        <f>'Исх. данные для основного GLN'!G9</f>
        <v>Эл. почта</v>
      </c>
      <c r="H9" s="169"/>
      <c r="I9" s="148"/>
      <c r="J9" s="15" t="str">
        <f>'Исх. данные для основного GLN'!H9</f>
        <v>Индекс</v>
      </c>
      <c r="K9" s="15" t="str">
        <f>'Исх. данные для основного GLN'!I9</f>
        <v>Страна</v>
      </c>
      <c r="L9" s="15" t="str">
        <f>'Исх. данные для основного GLN'!J9</f>
        <v>Область</v>
      </c>
      <c r="M9" s="15" t="str">
        <f>'Исх. данные для основного GLN'!K9</f>
        <v>Район</v>
      </c>
      <c r="N9" s="15" t="s">
        <v>197</v>
      </c>
      <c r="O9" s="15" t="str">
        <f>'Исх. данные для основного GLN'!M9</f>
        <v>Город (нас. пункт)</v>
      </c>
      <c r="P9" s="15" t="str">
        <f>'Исх. данные для основного GLN'!N9</f>
        <v>Улица</v>
      </c>
      <c r="Q9" s="15" t="s">
        <v>43</v>
      </c>
      <c r="R9" s="15" t="s">
        <v>40</v>
      </c>
      <c r="S9" s="15" t="s">
        <v>42</v>
      </c>
      <c r="T9" s="15" t="str">
        <f>'Исх. данные для основного GLN'!R9</f>
        <v>Номер телефона, например, 80177055836 или 375177055836</v>
      </c>
      <c r="U9" s="15" t="str">
        <f>'Исх. данные для основного GLN'!S9</f>
        <v>Номер факса, например, 80177055836 или 375177055836</v>
      </c>
      <c r="V9" s="15" t="str">
        <f>'Исх. данные для основного GLN'!T9</f>
        <v>Эл. почта</v>
      </c>
      <c r="W9" s="15" t="str">
        <f>'Исх. данные для основного GLN'!U9</f>
        <v>WEB-сайт </v>
      </c>
      <c r="X9" s="123" t="s">
        <v>195</v>
      </c>
      <c r="Y9" s="37" t="str">
        <f>'Исх. данные для основного GLN'!W9</f>
        <v>УНП</v>
      </c>
      <c r="Z9" s="37" t="str">
        <f>'Исх. данные для основного GLN'!X9</f>
        <v>Код ОКПО</v>
      </c>
      <c r="AA9" s="37" t="str">
        <f>'Исх. данные для основного GLN'!Y9</f>
        <v>Код ОКРБ 005</v>
      </c>
      <c r="AB9" s="124" t="str">
        <f>'Исх. данные для основного GLN'!Z9</f>
        <v>Расчётный счёт</v>
      </c>
      <c r="AC9" s="15" t="str">
        <f>'Исх. данные для основного GLN'!AA9</f>
        <v>Банк </v>
      </c>
      <c r="AD9" s="125" t="str">
        <f>'Исх. данные для основного GLN'!AB9</f>
        <v>БИК</v>
      </c>
      <c r="AE9" s="39" t="str">
        <f>'Исх. данные для основного GLN'!AC9</f>
        <v>Широта
</v>
      </c>
      <c r="AF9" s="39" t="str">
        <f>'Исх. данные для основного GLN'!AD9</f>
        <v>Долгота
</v>
      </c>
      <c r="AG9" s="148"/>
      <c r="AH9" s="153"/>
      <c r="AI9" s="40"/>
    </row>
    <row r="10" spans="1:94" s="84" customFormat="1" ht="39.75" thickBot="1" thickTop="1">
      <c r="A10" s="87" t="str">
        <f>'Исх. данные для основного GLN'!A10</f>
        <v>Сельскохозяйственный производственный кооператив "Аграрный край_ТЕСТ"</v>
      </c>
      <c r="B10" s="87" t="str">
        <f>'Исх. данные для основного GLN'!B10</f>
        <v>СПК</v>
      </c>
      <c r="C10" s="87" t="str">
        <f>'Исх. данные для основного GLN'!C10</f>
        <v>СПК "Аграрный край_ТЕСТ"</v>
      </c>
      <c r="D10" s="87" t="str">
        <f>'Исх. данные для основного GLN'!D10</f>
        <v>Соловей Даниил Леонидович</v>
      </c>
      <c r="E10" s="87" t="str">
        <f>'Исх. данные для основного GLN'!E10</f>
        <v>Генеральный директор</v>
      </c>
      <c r="F10" s="88">
        <f>'Исх. данные для основного GLN'!F10</f>
        <v>375291234567</v>
      </c>
      <c r="G10" s="87" t="str">
        <f>'Исх. данные для основного GLN'!G10</f>
        <v>2@mail.ru</v>
      </c>
      <c r="H10" s="89">
        <v>1</v>
      </c>
      <c r="I10" s="73" t="s">
        <v>218</v>
      </c>
      <c r="J10" s="75">
        <v>235621</v>
      </c>
      <c r="K10" s="74" t="s">
        <v>179</v>
      </c>
      <c r="L10" s="77" t="s">
        <v>17</v>
      </c>
      <c r="M10" s="74" t="s">
        <v>121</v>
      </c>
      <c r="N10" s="74" t="s">
        <v>219</v>
      </c>
      <c r="O10" s="74" t="s">
        <v>220</v>
      </c>
      <c r="P10" s="74" t="s">
        <v>221</v>
      </c>
      <c r="Q10" s="74">
        <v>28</v>
      </c>
      <c r="R10" s="74"/>
      <c r="S10" s="74"/>
      <c r="T10" s="75">
        <v>80177112233</v>
      </c>
      <c r="U10" s="75">
        <v>375177112233</v>
      </c>
      <c r="V10" s="76" t="s">
        <v>208</v>
      </c>
      <c r="W10" s="78" t="s">
        <v>222</v>
      </c>
      <c r="X10" s="78" t="s">
        <v>223</v>
      </c>
      <c r="Y10" s="77" t="s">
        <v>224</v>
      </c>
      <c r="Z10" s="77" t="s">
        <v>225</v>
      </c>
      <c r="AA10" s="77" t="s">
        <v>226</v>
      </c>
      <c r="AB10" s="79" t="s">
        <v>227</v>
      </c>
      <c r="AC10" s="74" t="s">
        <v>228</v>
      </c>
      <c r="AD10" s="118" t="s">
        <v>229</v>
      </c>
      <c r="AE10" s="86">
        <v>53.918327</v>
      </c>
      <c r="AF10" s="86">
        <v>27.601069</v>
      </c>
      <c r="AG10" s="81" t="s">
        <v>230</v>
      </c>
      <c r="AH10" s="75">
        <v>80291112233</v>
      </c>
      <c r="AI10" s="90"/>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row>
    <row r="11" spans="1:35" s="20" customFormat="1" ht="26.25" thickBot="1">
      <c r="A11" s="161" t="s">
        <v>24</v>
      </c>
      <c r="B11" s="161"/>
      <c r="C11" s="161"/>
      <c r="D11" s="161"/>
      <c r="E11" s="161"/>
      <c r="F11" s="161"/>
      <c r="G11" s="162"/>
      <c r="H11" s="28">
        <v>2</v>
      </c>
      <c r="I11" s="73"/>
      <c r="J11" s="75"/>
      <c r="K11" s="74" t="s">
        <v>179</v>
      </c>
      <c r="L11" s="77"/>
      <c r="M11" s="74"/>
      <c r="N11" s="74"/>
      <c r="O11" s="74"/>
      <c r="P11" s="74"/>
      <c r="Q11" s="74"/>
      <c r="R11" s="74"/>
      <c r="S11" s="74"/>
      <c r="T11" s="75"/>
      <c r="U11" s="75"/>
      <c r="V11" s="127"/>
      <c r="W11" s="78"/>
      <c r="X11" s="78"/>
      <c r="Y11" s="77"/>
      <c r="Z11" s="77"/>
      <c r="AA11" s="77"/>
      <c r="AB11" s="79"/>
      <c r="AC11" s="74"/>
      <c r="AD11" s="118"/>
      <c r="AE11" s="86"/>
      <c r="AF11" s="86"/>
      <c r="AG11" s="81"/>
      <c r="AH11" s="75"/>
      <c r="AI11" s="40"/>
    </row>
    <row r="12" spans="1:35" s="20" customFormat="1" ht="26.25" thickBot="1">
      <c r="A12" s="163"/>
      <c r="B12" s="163"/>
      <c r="C12" s="163"/>
      <c r="D12" s="163"/>
      <c r="E12" s="163"/>
      <c r="F12" s="163"/>
      <c r="G12" s="164"/>
      <c r="H12" s="28">
        <v>3</v>
      </c>
      <c r="I12" s="73"/>
      <c r="J12" s="75"/>
      <c r="K12" s="74" t="s">
        <v>179</v>
      </c>
      <c r="L12" s="77"/>
      <c r="M12" s="74"/>
      <c r="N12" s="74"/>
      <c r="O12" s="74"/>
      <c r="P12" s="74"/>
      <c r="Q12" s="74"/>
      <c r="R12" s="74"/>
      <c r="S12" s="74"/>
      <c r="T12" s="75"/>
      <c r="U12" s="75"/>
      <c r="V12" s="127"/>
      <c r="W12" s="78"/>
      <c r="X12" s="78"/>
      <c r="Y12" s="77"/>
      <c r="Z12" s="77"/>
      <c r="AA12" s="77"/>
      <c r="AB12" s="79"/>
      <c r="AC12" s="74"/>
      <c r="AD12" s="118"/>
      <c r="AE12" s="86"/>
      <c r="AF12" s="86"/>
      <c r="AG12" s="81"/>
      <c r="AH12" s="75"/>
      <c r="AI12" s="40"/>
    </row>
    <row r="13" spans="1:35" s="20" customFormat="1" ht="26.25" thickBot="1">
      <c r="A13" s="163"/>
      <c r="B13" s="163"/>
      <c r="C13" s="163"/>
      <c r="D13" s="163"/>
      <c r="E13" s="163"/>
      <c r="F13" s="163"/>
      <c r="G13" s="164"/>
      <c r="H13" s="28">
        <v>4</v>
      </c>
      <c r="I13" s="84"/>
      <c r="J13" s="75"/>
      <c r="K13" s="74" t="s">
        <v>179</v>
      </c>
      <c r="L13" s="77"/>
      <c r="M13" s="74"/>
      <c r="N13" s="74"/>
      <c r="O13" s="74"/>
      <c r="P13" s="74"/>
      <c r="Q13" s="74"/>
      <c r="R13" s="74"/>
      <c r="S13" s="74"/>
      <c r="T13" s="75"/>
      <c r="U13" s="75"/>
      <c r="V13" s="76"/>
      <c r="W13" s="78"/>
      <c r="X13" s="78"/>
      <c r="Y13" s="77"/>
      <c r="Z13" s="77"/>
      <c r="AA13" s="77"/>
      <c r="AB13" s="79"/>
      <c r="AC13" s="74"/>
      <c r="AD13" s="80"/>
      <c r="AE13" s="92"/>
      <c r="AF13" s="92"/>
      <c r="AG13" s="81"/>
      <c r="AH13" s="75"/>
      <c r="AI13" s="40"/>
    </row>
    <row r="14" spans="1:35" s="20" customFormat="1" ht="13.5" thickBot="1">
      <c r="A14" s="163"/>
      <c r="B14" s="163"/>
      <c r="C14" s="163"/>
      <c r="D14" s="163"/>
      <c r="E14" s="163"/>
      <c r="F14" s="163"/>
      <c r="G14" s="164"/>
      <c r="H14" s="28">
        <v>5</v>
      </c>
      <c r="I14" s="84"/>
      <c r="J14" s="75"/>
      <c r="K14" s="74" t="s">
        <v>179</v>
      </c>
      <c r="L14" s="77"/>
      <c r="M14" s="74"/>
      <c r="N14" s="74"/>
      <c r="O14" s="74"/>
      <c r="P14" s="74"/>
      <c r="Q14" s="74"/>
      <c r="R14" s="74"/>
      <c r="S14" s="74"/>
      <c r="T14" s="75"/>
      <c r="U14" s="75"/>
      <c r="V14" s="76"/>
      <c r="W14" s="78"/>
      <c r="X14" s="78"/>
      <c r="Y14" s="77"/>
      <c r="Z14" s="77"/>
      <c r="AA14" s="77"/>
      <c r="AB14" s="79"/>
      <c r="AC14" s="74"/>
      <c r="AD14" s="80"/>
      <c r="AE14" s="92"/>
      <c r="AF14" s="92"/>
      <c r="AG14" s="81"/>
      <c r="AH14" s="75"/>
      <c r="AI14" s="40"/>
    </row>
    <row r="15" spans="1:35" s="20" customFormat="1" ht="24" thickBot="1">
      <c r="A15" s="26"/>
      <c r="B15" s="26"/>
      <c r="C15" s="26"/>
      <c r="D15" s="26"/>
      <c r="E15" s="26"/>
      <c r="F15" s="26"/>
      <c r="G15" s="26"/>
      <c r="H15" s="89">
        <v>6</v>
      </c>
      <c r="I15" s="84"/>
      <c r="J15" s="75"/>
      <c r="K15" s="74" t="s">
        <v>179</v>
      </c>
      <c r="L15" s="77"/>
      <c r="M15" s="74"/>
      <c r="N15" s="74"/>
      <c r="O15" s="74"/>
      <c r="P15" s="74"/>
      <c r="Q15" s="74"/>
      <c r="R15" s="74"/>
      <c r="S15" s="74"/>
      <c r="T15" s="75"/>
      <c r="U15" s="75"/>
      <c r="V15" s="76"/>
      <c r="W15" s="78"/>
      <c r="X15" s="78"/>
      <c r="Y15" s="77"/>
      <c r="Z15" s="77"/>
      <c r="AA15" s="77"/>
      <c r="AB15" s="79"/>
      <c r="AC15" s="74"/>
      <c r="AD15" s="80"/>
      <c r="AE15" s="92"/>
      <c r="AF15" s="92"/>
      <c r="AG15" s="81"/>
      <c r="AH15" s="75"/>
      <c r="AI15" s="40"/>
    </row>
    <row r="16" spans="1:35" s="20" customFormat="1" ht="24" thickBot="1">
      <c r="A16" s="26"/>
      <c r="B16" s="26"/>
      <c r="C16" s="26"/>
      <c r="D16" s="26"/>
      <c r="E16" s="26"/>
      <c r="F16" s="26"/>
      <c r="G16" s="26"/>
      <c r="H16" s="28">
        <v>7</v>
      </c>
      <c r="I16" s="84"/>
      <c r="J16" s="75"/>
      <c r="K16" s="74" t="s">
        <v>179</v>
      </c>
      <c r="L16" s="77"/>
      <c r="M16" s="74"/>
      <c r="N16" s="74"/>
      <c r="O16" s="74"/>
      <c r="P16" s="74"/>
      <c r="Q16" s="74"/>
      <c r="R16" s="74"/>
      <c r="S16" s="74"/>
      <c r="T16" s="75"/>
      <c r="U16" s="75"/>
      <c r="V16" s="76"/>
      <c r="W16" s="78"/>
      <c r="X16" s="78"/>
      <c r="Y16" s="77"/>
      <c r="Z16" s="77"/>
      <c r="AA16" s="77"/>
      <c r="AB16" s="79"/>
      <c r="AC16" s="74"/>
      <c r="AD16" s="80"/>
      <c r="AE16" s="92"/>
      <c r="AF16" s="92"/>
      <c r="AG16" s="81"/>
      <c r="AH16" s="75"/>
      <c r="AI16" s="40"/>
    </row>
    <row r="17" spans="1:35" s="20" customFormat="1" ht="24" thickBot="1">
      <c r="A17" s="26"/>
      <c r="B17" s="26"/>
      <c r="C17" s="26"/>
      <c r="D17" s="26"/>
      <c r="E17" s="26"/>
      <c r="F17" s="26"/>
      <c r="G17" s="26"/>
      <c r="H17" s="28">
        <v>8</v>
      </c>
      <c r="I17" s="84"/>
      <c r="J17" s="75"/>
      <c r="K17" s="74" t="s">
        <v>179</v>
      </c>
      <c r="L17" s="77"/>
      <c r="M17" s="74"/>
      <c r="N17" s="74"/>
      <c r="O17" s="74"/>
      <c r="P17" s="74"/>
      <c r="Q17" s="74"/>
      <c r="R17" s="74"/>
      <c r="S17" s="74"/>
      <c r="T17" s="75"/>
      <c r="U17" s="75"/>
      <c r="V17" s="76"/>
      <c r="W17" s="78"/>
      <c r="X17" s="78"/>
      <c r="Y17" s="77"/>
      <c r="Z17" s="77"/>
      <c r="AA17" s="77"/>
      <c r="AB17" s="79"/>
      <c r="AC17" s="74"/>
      <c r="AD17" s="80"/>
      <c r="AE17" s="92"/>
      <c r="AF17" s="92"/>
      <c r="AG17" s="81"/>
      <c r="AH17" s="75"/>
      <c r="AI17" s="40"/>
    </row>
    <row r="18" spans="1:35" s="20" customFormat="1" ht="24" thickBot="1">
      <c r="A18" s="26"/>
      <c r="B18" s="26"/>
      <c r="C18" s="26"/>
      <c r="D18" s="26"/>
      <c r="E18" s="26"/>
      <c r="F18" s="26"/>
      <c r="G18" s="26"/>
      <c r="H18" s="28">
        <v>9</v>
      </c>
      <c r="I18" s="84"/>
      <c r="J18" s="75"/>
      <c r="K18" s="74" t="s">
        <v>179</v>
      </c>
      <c r="L18" s="77"/>
      <c r="M18" s="74"/>
      <c r="N18" s="74"/>
      <c r="O18" s="74"/>
      <c r="P18" s="74"/>
      <c r="Q18" s="74"/>
      <c r="R18" s="74"/>
      <c r="S18" s="74"/>
      <c r="T18" s="75"/>
      <c r="U18" s="75"/>
      <c r="V18" s="76"/>
      <c r="W18" s="78"/>
      <c r="X18" s="78"/>
      <c r="Y18" s="77"/>
      <c r="Z18" s="77"/>
      <c r="AA18" s="77"/>
      <c r="AB18" s="79"/>
      <c r="AC18" s="74"/>
      <c r="AD18" s="80"/>
      <c r="AE18" s="92"/>
      <c r="AF18" s="92"/>
      <c r="AG18" s="81"/>
      <c r="AH18" s="75"/>
      <c r="AI18" s="40"/>
    </row>
    <row r="19" spans="1:35" s="20" customFormat="1" ht="24" thickBot="1">
      <c r="A19" s="26"/>
      <c r="B19" s="26"/>
      <c r="C19" s="26"/>
      <c r="D19" s="26"/>
      <c r="E19" s="26"/>
      <c r="F19" s="26"/>
      <c r="G19" s="26"/>
      <c r="H19" s="28">
        <v>10</v>
      </c>
      <c r="I19" s="84"/>
      <c r="J19" s="75"/>
      <c r="K19" s="74" t="s">
        <v>179</v>
      </c>
      <c r="L19" s="77"/>
      <c r="M19" s="74"/>
      <c r="N19" s="74"/>
      <c r="O19" s="74"/>
      <c r="P19" s="74"/>
      <c r="Q19" s="74"/>
      <c r="R19" s="74"/>
      <c r="S19" s="74"/>
      <c r="T19" s="75"/>
      <c r="U19" s="75"/>
      <c r="V19" s="76"/>
      <c r="W19" s="78"/>
      <c r="X19" s="78"/>
      <c r="Y19" s="77"/>
      <c r="Z19" s="77"/>
      <c r="AA19" s="77"/>
      <c r="AB19" s="79"/>
      <c r="AC19" s="74"/>
      <c r="AD19" s="80"/>
      <c r="AE19" s="92"/>
      <c r="AF19" s="92"/>
      <c r="AG19" s="81"/>
      <c r="AH19" s="75"/>
      <c r="AI19" s="40"/>
    </row>
    <row r="20" spans="1:35" s="20" customFormat="1" ht="24" thickBot="1">
      <c r="A20" s="26"/>
      <c r="B20" s="26"/>
      <c r="C20" s="26"/>
      <c r="D20" s="26"/>
      <c r="E20" s="26"/>
      <c r="F20" s="26"/>
      <c r="G20" s="26"/>
      <c r="H20" s="89">
        <v>11</v>
      </c>
      <c r="I20" s="84"/>
      <c r="J20" s="75"/>
      <c r="K20" s="74" t="s">
        <v>179</v>
      </c>
      <c r="L20" s="77"/>
      <c r="M20" s="74"/>
      <c r="N20" s="74"/>
      <c r="O20" s="74"/>
      <c r="P20" s="74"/>
      <c r="Q20" s="74"/>
      <c r="R20" s="74"/>
      <c r="S20" s="74"/>
      <c r="T20" s="75"/>
      <c r="U20" s="75"/>
      <c r="V20" s="76"/>
      <c r="W20" s="78"/>
      <c r="X20" s="78"/>
      <c r="Y20" s="77"/>
      <c r="Z20" s="77"/>
      <c r="AA20" s="77"/>
      <c r="AB20" s="79"/>
      <c r="AC20" s="74"/>
      <c r="AD20" s="80"/>
      <c r="AE20" s="92"/>
      <c r="AF20" s="92"/>
      <c r="AG20" s="81"/>
      <c r="AH20" s="75"/>
      <c r="AI20" s="40"/>
    </row>
    <row r="21" spans="1:35" s="20" customFormat="1" ht="24" thickBot="1">
      <c r="A21" s="26"/>
      <c r="B21" s="26"/>
      <c r="C21" s="26"/>
      <c r="D21" s="26"/>
      <c r="E21" s="26"/>
      <c r="F21" s="26"/>
      <c r="G21" s="26"/>
      <c r="H21" s="28">
        <v>12</v>
      </c>
      <c r="I21" s="84"/>
      <c r="J21" s="75"/>
      <c r="K21" s="74" t="s">
        <v>179</v>
      </c>
      <c r="L21" s="77"/>
      <c r="M21" s="74"/>
      <c r="N21" s="74"/>
      <c r="O21" s="74"/>
      <c r="P21" s="74"/>
      <c r="Q21" s="74"/>
      <c r="R21" s="74"/>
      <c r="S21" s="74"/>
      <c r="T21" s="75"/>
      <c r="U21" s="75"/>
      <c r="V21" s="76"/>
      <c r="W21" s="78"/>
      <c r="X21" s="78"/>
      <c r="Y21" s="77"/>
      <c r="Z21" s="77"/>
      <c r="AA21" s="77"/>
      <c r="AB21" s="79"/>
      <c r="AC21" s="74"/>
      <c r="AD21" s="80"/>
      <c r="AE21" s="92"/>
      <c r="AF21" s="92"/>
      <c r="AG21" s="81"/>
      <c r="AH21" s="75"/>
      <c r="AI21" s="40"/>
    </row>
    <row r="22" spans="1:35" s="20" customFormat="1" ht="24" thickBot="1">
      <c r="A22" s="26"/>
      <c r="B22" s="26"/>
      <c r="C22" s="26"/>
      <c r="D22" s="26"/>
      <c r="E22" s="26"/>
      <c r="F22" s="26"/>
      <c r="G22" s="26"/>
      <c r="H22" s="28">
        <v>13</v>
      </c>
      <c r="I22" s="84"/>
      <c r="J22" s="75"/>
      <c r="K22" s="74" t="s">
        <v>179</v>
      </c>
      <c r="L22" s="77"/>
      <c r="M22" s="74"/>
      <c r="N22" s="74"/>
      <c r="O22" s="74"/>
      <c r="P22" s="74"/>
      <c r="Q22" s="74"/>
      <c r="R22" s="74"/>
      <c r="S22" s="74"/>
      <c r="T22" s="75"/>
      <c r="U22" s="75"/>
      <c r="V22" s="76"/>
      <c r="W22" s="78"/>
      <c r="X22" s="78"/>
      <c r="Y22" s="77"/>
      <c r="Z22" s="77"/>
      <c r="AA22" s="77"/>
      <c r="AB22" s="79"/>
      <c r="AC22" s="74"/>
      <c r="AD22" s="80"/>
      <c r="AE22" s="92"/>
      <c r="AF22" s="92"/>
      <c r="AG22" s="81"/>
      <c r="AH22" s="75"/>
      <c r="AI22" s="40"/>
    </row>
    <row r="23" spans="1:35" s="20" customFormat="1" ht="24" thickBot="1">
      <c r="A23" s="26"/>
      <c r="B23" s="26"/>
      <c r="C23" s="26"/>
      <c r="D23" s="26"/>
      <c r="E23" s="26"/>
      <c r="F23" s="26"/>
      <c r="G23" s="26"/>
      <c r="H23" s="28">
        <v>14</v>
      </c>
      <c r="I23" s="84"/>
      <c r="J23" s="75"/>
      <c r="K23" s="74" t="s">
        <v>179</v>
      </c>
      <c r="L23" s="77"/>
      <c r="M23" s="74"/>
      <c r="N23" s="74"/>
      <c r="O23" s="74"/>
      <c r="P23" s="74"/>
      <c r="Q23" s="74"/>
      <c r="R23" s="74"/>
      <c r="S23" s="74"/>
      <c r="T23" s="75"/>
      <c r="U23" s="75"/>
      <c r="V23" s="76"/>
      <c r="W23" s="78"/>
      <c r="X23" s="78"/>
      <c r="Y23" s="77"/>
      <c r="Z23" s="77"/>
      <c r="AA23" s="77"/>
      <c r="AB23" s="79"/>
      <c r="AC23" s="74"/>
      <c r="AD23" s="80"/>
      <c r="AE23" s="92"/>
      <c r="AF23" s="92"/>
      <c r="AG23" s="81"/>
      <c r="AH23" s="75"/>
      <c r="AI23" s="40"/>
    </row>
    <row r="24" spans="1:35" s="20" customFormat="1" ht="24" thickBot="1">
      <c r="A24" s="26"/>
      <c r="B24" s="26"/>
      <c r="C24" s="26"/>
      <c r="D24" s="26"/>
      <c r="E24" s="26"/>
      <c r="F24" s="26"/>
      <c r="G24" s="26"/>
      <c r="H24" s="28">
        <v>15</v>
      </c>
      <c r="I24" s="84"/>
      <c r="J24" s="75"/>
      <c r="K24" s="74" t="s">
        <v>179</v>
      </c>
      <c r="L24" s="77"/>
      <c r="M24" s="74"/>
      <c r="N24" s="74"/>
      <c r="O24" s="74"/>
      <c r="P24" s="74"/>
      <c r="Q24" s="74"/>
      <c r="R24" s="74"/>
      <c r="S24" s="74"/>
      <c r="T24" s="75"/>
      <c r="U24" s="75"/>
      <c r="V24" s="76"/>
      <c r="W24" s="78"/>
      <c r="X24" s="78"/>
      <c r="Y24" s="77"/>
      <c r="Z24" s="77"/>
      <c r="AA24" s="77"/>
      <c r="AB24" s="79"/>
      <c r="AC24" s="74"/>
      <c r="AD24" s="80"/>
      <c r="AE24" s="92"/>
      <c r="AF24" s="92"/>
      <c r="AG24" s="81"/>
      <c r="AH24" s="75"/>
      <c r="AI24" s="40"/>
    </row>
    <row r="25" spans="1:35" s="20" customFormat="1" ht="24" thickBot="1">
      <c r="A25" s="26"/>
      <c r="B25" s="26"/>
      <c r="C25" s="26"/>
      <c r="D25" s="26"/>
      <c r="E25" s="26"/>
      <c r="F25" s="26"/>
      <c r="G25" s="26"/>
      <c r="H25" s="89">
        <v>16</v>
      </c>
      <c r="I25" s="84"/>
      <c r="J25" s="75"/>
      <c r="K25" s="74" t="s">
        <v>179</v>
      </c>
      <c r="L25" s="77"/>
      <c r="M25" s="74"/>
      <c r="N25" s="74"/>
      <c r="O25" s="74"/>
      <c r="P25" s="74"/>
      <c r="Q25" s="74"/>
      <c r="R25" s="74"/>
      <c r="S25" s="74"/>
      <c r="T25" s="75"/>
      <c r="U25" s="75"/>
      <c r="V25" s="76"/>
      <c r="W25" s="78"/>
      <c r="X25" s="78"/>
      <c r="Y25" s="77"/>
      <c r="Z25" s="77"/>
      <c r="AA25" s="77"/>
      <c r="AB25" s="79"/>
      <c r="AC25" s="74"/>
      <c r="AD25" s="80"/>
      <c r="AE25" s="92"/>
      <c r="AF25" s="92"/>
      <c r="AG25" s="81"/>
      <c r="AH25" s="75"/>
      <c r="AI25" s="40"/>
    </row>
    <row r="26" spans="1:35" s="22" customFormat="1" ht="24" thickBot="1">
      <c r="A26" s="26"/>
      <c r="B26" s="26"/>
      <c r="C26" s="26"/>
      <c r="D26" s="26"/>
      <c r="E26" s="26"/>
      <c r="F26" s="26"/>
      <c r="G26" s="26"/>
      <c r="H26" s="28">
        <v>17</v>
      </c>
      <c r="I26" s="84"/>
      <c r="J26" s="75"/>
      <c r="K26" s="74" t="s">
        <v>179</v>
      </c>
      <c r="L26" s="77"/>
      <c r="M26" s="74"/>
      <c r="N26" s="74"/>
      <c r="O26" s="74"/>
      <c r="P26" s="74"/>
      <c r="Q26" s="74"/>
      <c r="R26" s="74"/>
      <c r="S26" s="74"/>
      <c r="T26" s="75"/>
      <c r="U26" s="75"/>
      <c r="V26" s="76"/>
      <c r="W26" s="78"/>
      <c r="X26" s="78"/>
      <c r="Y26" s="77"/>
      <c r="Z26" s="77"/>
      <c r="AA26" s="77"/>
      <c r="AB26" s="79"/>
      <c r="AC26" s="74"/>
      <c r="AD26" s="80"/>
      <c r="AE26" s="92"/>
      <c r="AF26" s="92"/>
      <c r="AG26" s="81"/>
      <c r="AH26" s="75"/>
      <c r="AI26" s="48"/>
    </row>
    <row r="27" spans="1:35" s="22" customFormat="1" ht="20.25" customHeight="1" thickBot="1">
      <c r="A27" s="26"/>
      <c r="B27" s="26"/>
      <c r="C27" s="26"/>
      <c r="D27" s="26"/>
      <c r="E27" s="26"/>
      <c r="F27" s="26"/>
      <c r="G27" s="26"/>
      <c r="H27" s="28">
        <v>18</v>
      </c>
      <c r="I27" s="84"/>
      <c r="J27" s="75"/>
      <c r="K27" s="74" t="s">
        <v>179</v>
      </c>
      <c r="L27" s="77"/>
      <c r="M27" s="74"/>
      <c r="N27" s="74"/>
      <c r="O27" s="74"/>
      <c r="P27" s="74"/>
      <c r="Q27" s="74"/>
      <c r="R27" s="74"/>
      <c r="S27" s="74"/>
      <c r="T27" s="75"/>
      <c r="U27" s="75"/>
      <c r="V27" s="76"/>
      <c r="W27" s="78"/>
      <c r="X27" s="78"/>
      <c r="Y27" s="77"/>
      <c r="Z27" s="77"/>
      <c r="AA27" s="77"/>
      <c r="AB27" s="79"/>
      <c r="AC27" s="74"/>
      <c r="AD27" s="80"/>
      <c r="AE27" s="92"/>
      <c r="AF27" s="92"/>
      <c r="AG27" s="81"/>
      <c r="AH27" s="75"/>
      <c r="AI27" s="48"/>
    </row>
    <row r="28" spans="1:35" s="22" customFormat="1" ht="24" thickBot="1">
      <c r="A28" s="26"/>
      <c r="B28" s="26"/>
      <c r="C28" s="26"/>
      <c r="D28" s="26"/>
      <c r="E28" s="26"/>
      <c r="F28" s="26"/>
      <c r="G28" s="26"/>
      <c r="H28" s="28">
        <v>19</v>
      </c>
      <c r="I28" s="84"/>
      <c r="J28" s="75"/>
      <c r="K28" s="74" t="s">
        <v>179</v>
      </c>
      <c r="L28" s="77"/>
      <c r="M28" s="74"/>
      <c r="N28" s="74"/>
      <c r="O28" s="74"/>
      <c r="P28" s="74"/>
      <c r="Q28" s="74"/>
      <c r="R28" s="74"/>
      <c r="S28" s="74"/>
      <c r="T28" s="75"/>
      <c r="U28" s="75"/>
      <c r="V28" s="76"/>
      <c r="W28" s="78"/>
      <c r="X28" s="78"/>
      <c r="Y28" s="77"/>
      <c r="Z28" s="77"/>
      <c r="AA28" s="77"/>
      <c r="AB28" s="79"/>
      <c r="AC28" s="74"/>
      <c r="AD28" s="80"/>
      <c r="AE28" s="92"/>
      <c r="AF28" s="92"/>
      <c r="AG28" s="81"/>
      <c r="AH28" s="75"/>
      <c r="AI28" s="48"/>
    </row>
    <row r="29" spans="1:35" s="22" customFormat="1" ht="24" thickBot="1">
      <c r="A29" s="26"/>
      <c r="B29" s="26"/>
      <c r="C29" s="26"/>
      <c r="D29" s="26"/>
      <c r="E29" s="26"/>
      <c r="F29" s="26"/>
      <c r="G29" s="26"/>
      <c r="H29" s="28">
        <v>20</v>
      </c>
      <c r="I29" s="84"/>
      <c r="J29" s="75"/>
      <c r="K29" s="74" t="s">
        <v>179</v>
      </c>
      <c r="L29" s="77"/>
      <c r="M29" s="74"/>
      <c r="N29" s="74"/>
      <c r="O29" s="74"/>
      <c r="P29" s="74"/>
      <c r="Q29" s="74"/>
      <c r="R29" s="74"/>
      <c r="S29" s="74"/>
      <c r="T29" s="75"/>
      <c r="U29" s="75"/>
      <c r="V29" s="76"/>
      <c r="W29" s="78"/>
      <c r="X29" s="78"/>
      <c r="Y29" s="77"/>
      <c r="Z29" s="77"/>
      <c r="AA29" s="77"/>
      <c r="AB29" s="79"/>
      <c r="AC29" s="74"/>
      <c r="AD29" s="80"/>
      <c r="AE29" s="92"/>
      <c r="AF29" s="92"/>
      <c r="AG29" s="81"/>
      <c r="AH29" s="75"/>
      <c r="AI29" s="48"/>
    </row>
    <row r="30" spans="1:35" s="22" customFormat="1" ht="24" thickBot="1">
      <c r="A30" s="26"/>
      <c r="B30" s="26"/>
      <c r="C30" s="26"/>
      <c r="D30" s="26"/>
      <c r="E30" s="26"/>
      <c r="F30" s="26"/>
      <c r="G30" s="26"/>
      <c r="H30" s="89">
        <v>21</v>
      </c>
      <c r="I30" s="84"/>
      <c r="J30" s="75"/>
      <c r="K30" s="74" t="s">
        <v>179</v>
      </c>
      <c r="L30" s="77"/>
      <c r="M30" s="74"/>
      <c r="N30" s="74"/>
      <c r="O30" s="74"/>
      <c r="P30" s="74"/>
      <c r="Q30" s="74"/>
      <c r="R30" s="74"/>
      <c r="S30" s="74"/>
      <c r="T30" s="75"/>
      <c r="U30" s="75"/>
      <c r="V30" s="76"/>
      <c r="W30" s="78"/>
      <c r="X30" s="78"/>
      <c r="Y30" s="77"/>
      <c r="Z30" s="77"/>
      <c r="AA30" s="77"/>
      <c r="AB30" s="79"/>
      <c r="AC30" s="74"/>
      <c r="AD30" s="80"/>
      <c r="AE30" s="92"/>
      <c r="AF30" s="92"/>
      <c r="AG30" s="81"/>
      <c r="AH30" s="75"/>
      <c r="AI30" s="48"/>
    </row>
    <row r="31" spans="1:35" s="22" customFormat="1" ht="24" thickBot="1">
      <c r="A31" s="26"/>
      <c r="B31" s="26"/>
      <c r="C31" s="26"/>
      <c r="D31" s="26"/>
      <c r="E31" s="26"/>
      <c r="F31" s="26"/>
      <c r="G31" s="26"/>
      <c r="H31" s="28">
        <v>22</v>
      </c>
      <c r="I31" s="84"/>
      <c r="J31" s="75"/>
      <c r="K31" s="74" t="s">
        <v>179</v>
      </c>
      <c r="L31" s="77"/>
      <c r="M31" s="74"/>
      <c r="N31" s="74"/>
      <c r="O31" s="74"/>
      <c r="P31" s="74"/>
      <c r="Q31" s="74"/>
      <c r="R31" s="74"/>
      <c r="S31" s="74"/>
      <c r="T31" s="75"/>
      <c r="U31" s="75"/>
      <c r="V31" s="76"/>
      <c r="W31" s="78"/>
      <c r="X31" s="78"/>
      <c r="Y31" s="77"/>
      <c r="Z31" s="77"/>
      <c r="AA31" s="77"/>
      <c r="AB31" s="79"/>
      <c r="AC31" s="74"/>
      <c r="AD31" s="80"/>
      <c r="AE31" s="92"/>
      <c r="AF31" s="92"/>
      <c r="AG31" s="81"/>
      <c r="AH31" s="75"/>
      <c r="AI31" s="48"/>
    </row>
    <row r="32" spans="1:35" s="22" customFormat="1" ht="24" thickBot="1">
      <c r="A32" s="26"/>
      <c r="B32" s="26"/>
      <c r="C32" s="26"/>
      <c r="D32" s="26"/>
      <c r="E32" s="26"/>
      <c r="F32" s="26"/>
      <c r="G32" s="26"/>
      <c r="H32" s="28">
        <v>23</v>
      </c>
      <c r="I32" s="84"/>
      <c r="J32" s="75"/>
      <c r="K32" s="74" t="s">
        <v>179</v>
      </c>
      <c r="L32" s="77"/>
      <c r="M32" s="74"/>
      <c r="N32" s="74"/>
      <c r="O32" s="74"/>
      <c r="P32" s="74"/>
      <c r="Q32" s="74"/>
      <c r="R32" s="74"/>
      <c r="S32" s="74"/>
      <c r="T32" s="75"/>
      <c r="U32" s="75"/>
      <c r="V32" s="76"/>
      <c r="W32" s="78"/>
      <c r="X32" s="78"/>
      <c r="Y32" s="77"/>
      <c r="Z32" s="77"/>
      <c r="AA32" s="77"/>
      <c r="AB32" s="79"/>
      <c r="AC32" s="74"/>
      <c r="AD32" s="80"/>
      <c r="AE32" s="92"/>
      <c r="AF32" s="92"/>
      <c r="AG32" s="81"/>
      <c r="AH32" s="75"/>
      <c r="AI32" s="48"/>
    </row>
    <row r="33" spans="1:35" s="23" customFormat="1" ht="15.75" customHeight="1" thickBot="1">
      <c r="A33" s="26"/>
      <c r="B33" s="26"/>
      <c r="C33" s="26"/>
      <c r="D33" s="26"/>
      <c r="E33" s="26"/>
      <c r="F33" s="26"/>
      <c r="G33" s="26"/>
      <c r="H33" s="28">
        <v>24</v>
      </c>
      <c r="I33" s="84"/>
      <c r="J33" s="75"/>
      <c r="K33" s="74" t="s">
        <v>179</v>
      </c>
      <c r="L33" s="77"/>
      <c r="M33" s="74"/>
      <c r="N33" s="74"/>
      <c r="O33" s="74"/>
      <c r="P33" s="74"/>
      <c r="Q33" s="74"/>
      <c r="R33" s="74"/>
      <c r="S33" s="74"/>
      <c r="T33" s="75"/>
      <c r="U33" s="75"/>
      <c r="V33" s="76"/>
      <c r="W33" s="78"/>
      <c r="X33" s="78"/>
      <c r="Y33" s="77"/>
      <c r="Z33" s="77"/>
      <c r="AA33" s="77"/>
      <c r="AB33" s="79"/>
      <c r="AC33" s="74"/>
      <c r="AD33" s="80"/>
      <c r="AE33" s="92"/>
      <c r="AF33" s="92"/>
      <c r="AG33" s="81"/>
      <c r="AH33" s="75"/>
      <c r="AI33" s="49"/>
    </row>
    <row r="34" spans="1:35" s="23" customFormat="1" ht="24" thickBot="1">
      <c r="A34" s="26"/>
      <c r="B34" s="26"/>
      <c r="C34" s="26"/>
      <c r="D34" s="26"/>
      <c r="E34" s="26"/>
      <c r="F34" s="26"/>
      <c r="G34" s="26"/>
      <c r="H34" s="28">
        <v>25</v>
      </c>
      <c r="I34" s="84"/>
      <c r="J34" s="75"/>
      <c r="K34" s="74" t="s">
        <v>179</v>
      </c>
      <c r="L34" s="77"/>
      <c r="M34" s="74"/>
      <c r="N34" s="74"/>
      <c r="O34" s="74"/>
      <c r="P34" s="74"/>
      <c r="Q34" s="74"/>
      <c r="R34" s="74"/>
      <c r="S34" s="74"/>
      <c r="T34" s="75"/>
      <c r="U34" s="75"/>
      <c r="V34" s="76"/>
      <c r="W34" s="78"/>
      <c r="X34" s="78"/>
      <c r="Y34" s="77"/>
      <c r="Z34" s="77"/>
      <c r="AA34" s="77"/>
      <c r="AB34" s="79"/>
      <c r="AC34" s="74"/>
      <c r="AD34" s="80"/>
      <c r="AE34" s="92"/>
      <c r="AF34" s="92"/>
      <c r="AG34" s="81"/>
      <c r="AH34" s="75"/>
      <c r="AI34" s="49"/>
    </row>
    <row r="35" spans="1:35" s="23" customFormat="1" ht="24" thickBot="1">
      <c r="A35" s="26"/>
      <c r="B35" s="26"/>
      <c r="C35" s="26"/>
      <c r="D35" s="26"/>
      <c r="E35" s="26"/>
      <c r="F35" s="26"/>
      <c r="G35" s="26"/>
      <c r="H35" s="89">
        <v>26</v>
      </c>
      <c r="I35" s="84"/>
      <c r="J35" s="75"/>
      <c r="K35" s="74" t="s">
        <v>179</v>
      </c>
      <c r="L35" s="77"/>
      <c r="M35" s="74"/>
      <c r="N35" s="74"/>
      <c r="O35" s="74"/>
      <c r="P35" s="74"/>
      <c r="Q35" s="74"/>
      <c r="R35" s="74"/>
      <c r="S35" s="74"/>
      <c r="T35" s="75"/>
      <c r="U35" s="75"/>
      <c r="V35" s="76"/>
      <c r="W35" s="78"/>
      <c r="X35" s="78"/>
      <c r="Y35" s="77"/>
      <c r="Z35" s="77"/>
      <c r="AA35" s="77"/>
      <c r="AB35" s="79"/>
      <c r="AC35" s="74"/>
      <c r="AD35" s="80"/>
      <c r="AE35" s="92"/>
      <c r="AF35" s="92"/>
      <c r="AG35" s="81"/>
      <c r="AH35" s="75"/>
      <c r="AI35" s="49"/>
    </row>
    <row r="36" spans="1:35" s="23" customFormat="1" ht="24" thickBot="1">
      <c r="A36" s="26"/>
      <c r="B36" s="26"/>
      <c r="C36" s="26"/>
      <c r="D36" s="26"/>
      <c r="E36" s="26"/>
      <c r="F36" s="26"/>
      <c r="G36" s="26"/>
      <c r="H36" s="28">
        <v>27</v>
      </c>
      <c r="I36" s="84"/>
      <c r="J36" s="75"/>
      <c r="K36" s="74" t="s">
        <v>179</v>
      </c>
      <c r="L36" s="77"/>
      <c r="M36" s="74"/>
      <c r="N36" s="74"/>
      <c r="O36" s="74"/>
      <c r="P36" s="74"/>
      <c r="Q36" s="74"/>
      <c r="R36" s="74"/>
      <c r="S36" s="74"/>
      <c r="T36" s="75"/>
      <c r="U36" s="75"/>
      <c r="V36" s="76"/>
      <c r="W36" s="78"/>
      <c r="X36" s="78"/>
      <c r="Y36" s="77"/>
      <c r="Z36" s="77"/>
      <c r="AA36" s="77"/>
      <c r="AB36" s="79"/>
      <c r="AC36" s="74"/>
      <c r="AD36" s="80"/>
      <c r="AE36" s="92"/>
      <c r="AF36" s="92"/>
      <c r="AG36" s="81"/>
      <c r="AH36" s="75"/>
      <c r="AI36" s="49"/>
    </row>
    <row r="37" spans="1:35" s="23" customFormat="1" ht="24" thickBot="1">
      <c r="A37" s="26"/>
      <c r="B37" s="26"/>
      <c r="C37" s="26"/>
      <c r="D37" s="26"/>
      <c r="E37" s="26"/>
      <c r="F37" s="26"/>
      <c r="G37" s="26"/>
      <c r="H37" s="28">
        <v>28</v>
      </c>
      <c r="I37" s="84"/>
      <c r="J37" s="75"/>
      <c r="K37" s="74" t="s">
        <v>179</v>
      </c>
      <c r="L37" s="77"/>
      <c r="M37" s="74"/>
      <c r="N37" s="74"/>
      <c r="O37" s="74"/>
      <c r="P37" s="74"/>
      <c r="Q37" s="74"/>
      <c r="R37" s="74"/>
      <c r="S37" s="74"/>
      <c r="T37" s="75"/>
      <c r="U37" s="75"/>
      <c r="V37" s="76"/>
      <c r="W37" s="78"/>
      <c r="X37" s="78"/>
      <c r="Y37" s="77"/>
      <c r="Z37" s="77"/>
      <c r="AA37" s="77"/>
      <c r="AB37" s="79"/>
      <c r="AC37" s="74"/>
      <c r="AD37" s="80"/>
      <c r="AE37" s="92"/>
      <c r="AF37" s="92"/>
      <c r="AG37" s="81"/>
      <c r="AH37" s="75"/>
      <c r="AI37" s="49"/>
    </row>
    <row r="38" spans="1:35" s="23" customFormat="1" ht="24" thickBot="1">
      <c r="A38" s="26"/>
      <c r="B38" s="26"/>
      <c r="C38" s="26"/>
      <c r="D38" s="26"/>
      <c r="E38" s="26"/>
      <c r="F38" s="26"/>
      <c r="G38" s="26"/>
      <c r="H38" s="28">
        <v>29</v>
      </c>
      <c r="I38" s="84"/>
      <c r="J38" s="75"/>
      <c r="K38" s="74" t="s">
        <v>179</v>
      </c>
      <c r="L38" s="77"/>
      <c r="M38" s="74"/>
      <c r="N38" s="74"/>
      <c r="O38" s="74"/>
      <c r="P38" s="74"/>
      <c r="Q38" s="74"/>
      <c r="R38" s="74"/>
      <c r="S38" s="74"/>
      <c r="T38" s="75"/>
      <c r="U38" s="75"/>
      <c r="V38" s="76"/>
      <c r="W38" s="78"/>
      <c r="X38" s="78"/>
      <c r="Y38" s="77"/>
      <c r="Z38" s="77"/>
      <c r="AA38" s="77"/>
      <c r="AB38" s="79"/>
      <c r="AC38" s="74"/>
      <c r="AD38" s="80"/>
      <c r="AE38" s="92"/>
      <c r="AF38" s="92"/>
      <c r="AG38" s="81"/>
      <c r="AH38" s="75"/>
      <c r="AI38" s="49"/>
    </row>
    <row r="39" spans="1:34" ht="24" thickBot="1">
      <c r="A39" s="26"/>
      <c r="B39" s="26"/>
      <c r="C39" s="26"/>
      <c r="D39" s="26"/>
      <c r="E39" s="26"/>
      <c r="F39" s="26"/>
      <c r="G39" s="26"/>
      <c r="H39" s="28">
        <v>30</v>
      </c>
      <c r="I39" s="84"/>
      <c r="J39" s="75"/>
      <c r="K39" s="74" t="s">
        <v>179</v>
      </c>
      <c r="L39" s="77"/>
      <c r="M39" s="74"/>
      <c r="N39" s="74"/>
      <c r="O39" s="74"/>
      <c r="P39" s="74"/>
      <c r="Q39" s="74"/>
      <c r="R39" s="74"/>
      <c r="S39" s="74"/>
      <c r="T39" s="75"/>
      <c r="U39" s="75"/>
      <c r="V39" s="76"/>
      <c r="W39" s="78"/>
      <c r="X39" s="78"/>
      <c r="Y39" s="77"/>
      <c r="Z39" s="77"/>
      <c r="AA39" s="77"/>
      <c r="AB39" s="79"/>
      <c r="AC39" s="74"/>
      <c r="AD39" s="80"/>
      <c r="AE39" s="92"/>
      <c r="AF39" s="92"/>
      <c r="AG39" s="81"/>
      <c r="AH39" s="75"/>
    </row>
    <row r="40" spans="1:34" ht="24" thickBot="1">
      <c r="A40" s="26"/>
      <c r="B40" s="26"/>
      <c r="C40" s="26"/>
      <c r="D40" s="26"/>
      <c r="E40" s="26"/>
      <c r="F40" s="26"/>
      <c r="G40" s="26"/>
      <c r="H40" s="89">
        <v>31</v>
      </c>
      <c r="I40" s="84"/>
      <c r="J40" s="75"/>
      <c r="K40" s="74" t="s">
        <v>179</v>
      </c>
      <c r="L40" s="77"/>
      <c r="M40" s="74"/>
      <c r="N40" s="74"/>
      <c r="O40" s="74"/>
      <c r="P40" s="74"/>
      <c r="Q40" s="74"/>
      <c r="R40" s="74"/>
      <c r="S40" s="74"/>
      <c r="T40" s="75"/>
      <c r="U40" s="75"/>
      <c r="V40" s="76"/>
      <c r="W40" s="78"/>
      <c r="X40" s="78"/>
      <c r="Y40" s="77"/>
      <c r="Z40" s="77"/>
      <c r="AA40" s="77"/>
      <c r="AB40" s="79"/>
      <c r="AC40" s="74"/>
      <c r="AD40" s="80"/>
      <c r="AE40" s="92"/>
      <c r="AF40" s="92"/>
      <c r="AG40" s="81"/>
      <c r="AH40" s="75"/>
    </row>
    <row r="41" spans="1:34" ht="24" thickBot="1">
      <c r="A41" s="26"/>
      <c r="B41" s="26"/>
      <c r="C41" s="26"/>
      <c r="D41" s="26"/>
      <c r="E41" s="26"/>
      <c r="F41" s="26"/>
      <c r="G41" s="26"/>
      <c r="H41" s="28">
        <v>32</v>
      </c>
      <c r="I41" s="84"/>
      <c r="J41" s="75"/>
      <c r="K41" s="74" t="s">
        <v>179</v>
      </c>
      <c r="L41" s="77"/>
      <c r="M41" s="74"/>
      <c r="N41" s="74"/>
      <c r="O41" s="74"/>
      <c r="P41" s="74"/>
      <c r="Q41" s="74"/>
      <c r="R41" s="74"/>
      <c r="S41" s="74"/>
      <c r="T41" s="75"/>
      <c r="U41" s="75"/>
      <c r="V41" s="76"/>
      <c r="W41" s="78"/>
      <c r="X41" s="78"/>
      <c r="Y41" s="77"/>
      <c r="Z41" s="77"/>
      <c r="AA41" s="77"/>
      <c r="AB41" s="79"/>
      <c r="AC41" s="74"/>
      <c r="AD41" s="80"/>
      <c r="AE41" s="92"/>
      <c r="AF41" s="92"/>
      <c r="AG41" s="81"/>
      <c r="AH41" s="75"/>
    </row>
    <row r="42" spans="1:34" ht="24" thickBot="1">
      <c r="A42" s="26"/>
      <c r="B42" s="26"/>
      <c r="C42" s="26"/>
      <c r="D42" s="26"/>
      <c r="E42" s="26"/>
      <c r="F42" s="26"/>
      <c r="G42" s="26"/>
      <c r="H42" s="28">
        <v>33</v>
      </c>
      <c r="I42" s="84"/>
      <c r="J42" s="75"/>
      <c r="K42" s="74" t="s">
        <v>179</v>
      </c>
      <c r="L42" s="77"/>
      <c r="M42" s="74"/>
      <c r="N42" s="74"/>
      <c r="O42" s="74"/>
      <c r="P42" s="74"/>
      <c r="Q42" s="74"/>
      <c r="R42" s="74"/>
      <c r="S42" s="74"/>
      <c r="T42" s="75"/>
      <c r="U42" s="75"/>
      <c r="V42" s="76"/>
      <c r="W42" s="78"/>
      <c r="X42" s="78"/>
      <c r="Y42" s="77"/>
      <c r="Z42" s="77"/>
      <c r="AA42" s="77"/>
      <c r="AB42" s="79"/>
      <c r="AC42" s="74"/>
      <c r="AD42" s="80"/>
      <c r="AE42" s="92"/>
      <c r="AF42" s="92"/>
      <c r="AG42" s="81"/>
      <c r="AH42" s="75"/>
    </row>
    <row r="43" spans="1:34" ht="24" thickBot="1">
      <c r="A43" s="26"/>
      <c r="B43" s="26"/>
      <c r="C43" s="26"/>
      <c r="D43" s="26"/>
      <c r="E43" s="26"/>
      <c r="F43" s="26"/>
      <c r="G43" s="26"/>
      <c r="H43" s="28">
        <v>34</v>
      </c>
      <c r="I43" s="84"/>
      <c r="J43" s="75"/>
      <c r="K43" s="74" t="s">
        <v>179</v>
      </c>
      <c r="L43" s="77"/>
      <c r="M43" s="74"/>
      <c r="N43" s="74"/>
      <c r="O43" s="74"/>
      <c r="P43" s="74"/>
      <c r="Q43" s="74"/>
      <c r="R43" s="74"/>
      <c r="S43" s="74"/>
      <c r="T43" s="75"/>
      <c r="U43" s="75"/>
      <c r="V43" s="76"/>
      <c r="W43" s="78"/>
      <c r="X43" s="78"/>
      <c r="Y43" s="77"/>
      <c r="Z43" s="77"/>
      <c r="AA43" s="77"/>
      <c r="AB43" s="79"/>
      <c r="AC43" s="74"/>
      <c r="AD43" s="80"/>
      <c r="AE43" s="92"/>
      <c r="AF43" s="92"/>
      <c r="AG43" s="81"/>
      <c r="AH43" s="75"/>
    </row>
    <row r="44" spans="1:34" ht="24" thickBot="1">
      <c r="A44" s="26"/>
      <c r="B44" s="26"/>
      <c r="C44" s="26"/>
      <c r="D44" s="26"/>
      <c r="E44" s="26"/>
      <c r="F44" s="26"/>
      <c r="G44" s="26"/>
      <c r="H44" s="28">
        <v>35</v>
      </c>
      <c r="I44" s="84"/>
      <c r="J44" s="75"/>
      <c r="K44" s="74" t="s">
        <v>179</v>
      </c>
      <c r="L44" s="77"/>
      <c r="M44" s="74"/>
      <c r="N44" s="74"/>
      <c r="O44" s="74"/>
      <c r="P44" s="74"/>
      <c r="Q44" s="74"/>
      <c r="R44" s="74"/>
      <c r="S44" s="74"/>
      <c r="T44" s="75"/>
      <c r="U44" s="75"/>
      <c r="V44" s="76"/>
      <c r="W44" s="78"/>
      <c r="X44" s="78"/>
      <c r="Y44" s="77"/>
      <c r="Z44" s="77"/>
      <c r="AA44" s="77"/>
      <c r="AB44" s="79"/>
      <c r="AC44" s="74"/>
      <c r="AD44" s="80"/>
      <c r="AE44" s="92"/>
      <c r="AF44" s="92"/>
      <c r="AG44" s="81"/>
      <c r="AH44" s="75"/>
    </row>
    <row r="45" spans="1:34" ht="24" thickBot="1">
      <c r="A45" s="26"/>
      <c r="B45" s="26"/>
      <c r="C45" s="26"/>
      <c r="D45" s="26"/>
      <c r="E45" s="26"/>
      <c r="F45" s="26"/>
      <c r="G45" s="26"/>
      <c r="H45" s="89">
        <v>36</v>
      </c>
      <c r="I45" s="84"/>
      <c r="J45" s="75"/>
      <c r="K45" s="74" t="s">
        <v>179</v>
      </c>
      <c r="L45" s="77"/>
      <c r="M45" s="74"/>
      <c r="N45" s="74"/>
      <c r="O45" s="74"/>
      <c r="P45" s="74"/>
      <c r="Q45" s="74"/>
      <c r="R45" s="74"/>
      <c r="S45" s="74"/>
      <c r="T45" s="75"/>
      <c r="U45" s="75"/>
      <c r="V45" s="76"/>
      <c r="W45" s="78"/>
      <c r="X45" s="78"/>
      <c r="Y45" s="77"/>
      <c r="Z45" s="77"/>
      <c r="AA45" s="77"/>
      <c r="AB45" s="79"/>
      <c r="AC45" s="74"/>
      <c r="AD45" s="80"/>
      <c r="AE45" s="92"/>
      <c r="AF45" s="92"/>
      <c r="AG45" s="81"/>
      <c r="AH45" s="75"/>
    </row>
    <row r="46" spans="1:34" ht="24" thickBot="1">
      <c r="A46" s="26"/>
      <c r="B46" s="26"/>
      <c r="C46" s="26"/>
      <c r="D46" s="26"/>
      <c r="E46" s="26"/>
      <c r="F46" s="26"/>
      <c r="G46" s="26"/>
      <c r="H46" s="28">
        <v>37</v>
      </c>
      <c r="I46" s="84"/>
      <c r="J46" s="75"/>
      <c r="K46" s="74" t="s">
        <v>179</v>
      </c>
      <c r="L46" s="77"/>
      <c r="M46" s="74"/>
      <c r="N46" s="74"/>
      <c r="O46" s="74"/>
      <c r="P46" s="74"/>
      <c r="Q46" s="74"/>
      <c r="R46" s="74"/>
      <c r="S46" s="74"/>
      <c r="T46" s="75"/>
      <c r="U46" s="75"/>
      <c r="V46" s="76"/>
      <c r="W46" s="78"/>
      <c r="X46" s="78"/>
      <c r="Y46" s="77"/>
      <c r="Z46" s="77"/>
      <c r="AA46" s="77"/>
      <c r="AB46" s="79"/>
      <c r="AC46" s="74"/>
      <c r="AD46" s="80"/>
      <c r="AE46" s="92"/>
      <c r="AF46" s="92"/>
      <c r="AG46" s="81"/>
      <c r="AH46" s="75"/>
    </row>
    <row r="47" spans="1:34" ht="24" thickBot="1">
      <c r="A47" s="26"/>
      <c r="B47" s="26"/>
      <c r="C47" s="26"/>
      <c r="D47" s="26"/>
      <c r="E47" s="26"/>
      <c r="F47" s="26"/>
      <c r="G47" s="26"/>
      <c r="H47" s="28">
        <v>38</v>
      </c>
      <c r="I47" s="84"/>
      <c r="J47" s="75"/>
      <c r="K47" s="74" t="s">
        <v>179</v>
      </c>
      <c r="L47" s="77"/>
      <c r="M47" s="74"/>
      <c r="N47" s="74"/>
      <c r="O47" s="74"/>
      <c r="P47" s="74"/>
      <c r="Q47" s="74"/>
      <c r="R47" s="74"/>
      <c r="S47" s="74"/>
      <c r="T47" s="75"/>
      <c r="U47" s="75"/>
      <c r="V47" s="76"/>
      <c r="W47" s="78"/>
      <c r="X47" s="78"/>
      <c r="Y47" s="77"/>
      <c r="Z47" s="77"/>
      <c r="AA47" s="77"/>
      <c r="AB47" s="79"/>
      <c r="AC47" s="74"/>
      <c r="AD47" s="80"/>
      <c r="AE47" s="92"/>
      <c r="AF47" s="92"/>
      <c r="AG47" s="81"/>
      <c r="AH47" s="75"/>
    </row>
    <row r="48" spans="1:34" ht="24" thickBot="1">
      <c r="A48" s="26"/>
      <c r="B48" s="26"/>
      <c r="C48" s="26"/>
      <c r="D48" s="26"/>
      <c r="E48" s="26"/>
      <c r="F48" s="26"/>
      <c r="G48" s="26"/>
      <c r="H48" s="28">
        <v>39</v>
      </c>
      <c r="I48" s="84"/>
      <c r="J48" s="75"/>
      <c r="K48" s="74" t="s">
        <v>179</v>
      </c>
      <c r="L48" s="77"/>
      <c r="M48" s="74"/>
      <c r="N48" s="74"/>
      <c r="O48" s="74"/>
      <c r="P48" s="74"/>
      <c r="Q48" s="74"/>
      <c r="R48" s="74"/>
      <c r="S48" s="74"/>
      <c r="T48" s="75"/>
      <c r="U48" s="75"/>
      <c r="V48" s="76"/>
      <c r="W48" s="78"/>
      <c r="X48" s="78"/>
      <c r="Y48" s="77"/>
      <c r="Z48" s="77"/>
      <c r="AA48" s="77"/>
      <c r="AB48" s="79"/>
      <c r="AC48" s="74"/>
      <c r="AD48" s="80"/>
      <c r="AE48" s="92"/>
      <c r="AF48" s="92"/>
      <c r="AG48" s="81"/>
      <c r="AH48" s="75"/>
    </row>
    <row r="49" spans="1:34" ht="24" thickBot="1">
      <c r="A49" s="26"/>
      <c r="B49" s="26"/>
      <c r="C49" s="26"/>
      <c r="D49" s="26"/>
      <c r="E49" s="26"/>
      <c r="F49" s="26"/>
      <c r="G49" s="26"/>
      <c r="H49" s="28">
        <v>40</v>
      </c>
      <c r="I49" s="84"/>
      <c r="J49" s="75"/>
      <c r="K49" s="74" t="s">
        <v>179</v>
      </c>
      <c r="L49" s="77"/>
      <c r="M49" s="74"/>
      <c r="N49" s="74"/>
      <c r="O49" s="74"/>
      <c r="P49" s="74"/>
      <c r="Q49" s="74"/>
      <c r="R49" s="74"/>
      <c r="S49" s="74"/>
      <c r="T49" s="75"/>
      <c r="U49" s="75"/>
      <c r="V49" s="76"/>
      <c r="W49" s="78"/>
      <c r="X49" s="78"/>
      <c r="Y49" s="77"/>
      <c r="Z49" s="77"/>
      <c r="AA49" s="77"/>
      <c r="AB49" s="79"/>
      <c r="AC49" s="74"/>
      <c r="AD49" s="80"/>
      <c r="AE49" s="92"/>
      <c r="AF49" s="92"/>
      <c r="AG49" s="81"/>
      <c r="AH49" s="75"/>
    </row>
    <row r="50" spans="1:34" ht="24" thickBot="1">
      <c r="A50" s="26"/>
      <c r="B50" s="26"/>
      <c r="C50" s="26"/>
      <c r="D50" s="26"/>
      <c r="E50" s="26"/>
      <c r="F50" s="26"/>
      <c r="G50" s="26"/>
      <c r="H50" s="89">
        <v>41</v>
      </c>
      <c r="I50" s="84"/>
      <c r="J50" s="75"/>
      <c r="K50" s="74" t="s">
        <v>179</v>
      </c>
      <c r="L50" s="77"/>
      <c r="M50" s="74"/>
      <c r="N50" s="74"/>
      <c r="O50" s="74"/>
      <c r="P50" s="74"/>
      <c r="Q50" s="74"/>
      <c r="R50" s="74"/>
      <c r="S50" s="74"/>
      <c r="T50" s="75"/>
      <c r="U50" s="75"/>
      <c r="V50" s="76"/>
      <c r="W50" s="78"/>
      <c r="X50" s="78"/>
      <c r="Y50" s="77"/>
      <c r="Z50" s="77"/>
      <c r="AA50" s="77"/>
      <c r="AB50" s="79"/>
      <c r="AC50" s="74"/>
      <c r="AD50" s="80"/>
      <c r="AE50" s="92"/>
      <c r="AF50" s="92"/>
      <c r="AG50" s="81"/>
      <c r="AH50" s="75"/>
    </row>
    <row r="51" spans="1:34" ht="24" thickBot="1">
      <c r="A51" s="26"/>
      <c r="B51" s="26"/>
      <c r="C51" s="26"/>
      <c r="D51" s="26"/>
      <c r="E51" s="26"/>
      <c r="F51" s="26"/>
      <c r="G51" s="26"/>
      <c r="H51" s="28">
        <v>42</v>
      </c>
      <c r="I51" s="84"/>
      <c r="J51" s="75"/>
      <c r="K51" s="74" t="s">
        <v>179</v>
      </c>
      <c r="L51" s="77"/>
      <c r="M51" s="74"/>
      <c r="N51" s="74"/>
      <c r="O51" s="74"/>
      <c r="P51" s="74"/>
      <c r="Q51" s="74"/>
      <c r="R51" s="74"/>
      <c r="S51" s="74"/>
      <c r="T51" s="75"/>
      <c r="U51" s="75"/>
      <c r="V51" s="76"/>
      <c r="W51" s="78"/>
      <c r="X51" s="78"/>
      <c r="Y51" s="77"/>
      <c r="Z51" s="77"/>
      <c r="AA51" s="77"/>
      <c r="AB51" s="79"/>
      <c r="AC51" s="74"/>
      <c r="AD51" s="80"/>
      <c r="AE51" s="92"/>
      <c r="AF51" s="92"/>
      <c r="AG51" s="81"/>
      <c r="AH51" s="75"/>
    </row>
    <row r="52" spans="1:34" ht="24" thickBot="1">
      <c r="A52" s="26"/>
      <c r="B52" s="26"/>
      <c r="C52" s="26"/>
      <c r="D52" s="26"/>
      <c r="E52" s="26"/>
      <c r="F52" s="26"/>
      <c r="G52" s="26"/>
      <c r="H52" s="28">
        <v>43</v>
      </c>
      <c r="I52" s="84"/>
      <c r="J52" s="75"/>
      <c r="K52" s="74" t="s">
        <v>179</v>
      </c>
      <c r="L52" s="77"/>
      <c r="M52" s="74"/>
      <c r="N52" s="74"/>
      <c r="O52" s="74"/>
      <c r="P52" s="74"/>
      <c r="Q52" s="74"/>
      <c r="R52" s="74"/>
      <c r="S52" s="74"/>
      <c r="T52" s="75"/>
      <c r="U52" s="75"/>
      <c r="V52" s="76"/>
      <c r="W52" s="78"/>
      <c r="X52" s="78"/>
      <c r="Y52" s="77"/>
      <c r="Z52" s="77"/>
      <c r="AA52" s="77"/>
      <c r="AB52" s="79"/>
      <c r="AC52" s="74"/>
      <c r="AD52" s="80"/>
      <c r="AE52" s="92"/>
      <c r="AF52" s="92"/>
      <c r="AG52" s="81"/>
      <c r="AH52" s="75"/>
    </row>
    <row r="53" spans="1:34" ht="24" thickBot="1">
      <c r="A53" s="26"/>
      <c r="B53" s="26"/>
      <c r="C53" s="26"/>
      <c r="D53" s="26"/>
      <c r="E53" s="26"/>
      <c r="F53" s="26"/>
      <c r="G53" s="26"/>
      <c r="H53" s="28">
        <v>44</v>
      </c>
      <c r="I53" s="84"/>
      <c r="J53" s="75"/>
      <c r="K53" s="74" t="s">
        <v>179</v>
      </c>
      <c r="L53" s="77"/>
      <c r="M53" s="74"/>
      <c r="N53" s="74"/>
      <c r="O53" s="74"/>
      <c r="P53" s="74"/>
      <c r="Q53" s="74"/>
      <c r="R53" s="74"/>
      <c r="S53" s="74"/>
      <c r="T53" s="75"/>
      <c r="U53" s="75"/>
      <c r="V53" s="76"/>
      <c r="W53" s="78"/>
      <c r="X53" s="78"/>
      <c r="Y53" s="77"/>
      <c r="Z53" s="77"/>
      <c r="AA53" s="77"/>
      <c r="AB53" s="79"/>
      <c r="AC53" s="74"/>
      <c r="AD53" s="80"/>
      <c r="AE53" s="92"/>
      <c r="AF53" s="92"/>
      <c r="AG53" s="81"/>
      <c r="AH53" s="75"/>
    </row>
    <row r="54" spans="1:34" ht="24" thickBot="1">
      <c r="A54" s="26"/>
      <c r="B54" s="26"/>
      <c r="C54" s="26"/>
      <c r="D54" s="26"/>
      <c r="E54" s="26"/>
      <c r="F54" s="26"/>
      <c r="G54" s="26"/>
      <c r="H54" s="28">
        <v>45</v>
      </c>
      <c r="I54" s="84"/>
      <c r="J54" s="75"/>
      <c r="K54" s="74" t="s">
        <v>179</v>
      </c>
      <c r="L54" s="77"/>
      <c r="M54" s="74"/>
      <c r="N54" s="74"/>
      <c r="O54" s="74"/>
      <c r="P54" s="74"/>
      <c r="Q54" s="74"/>
      <c r="R54" s="74"/>
      <c r="S54" s="74"/>
      <c r="T54" s="75"/>
      <c r="U54" s="75"/>
      <c r="V54" s="76"/>
      <c r="W54" s="78"/>
      <c r="X54" s="78"/>
      <c r="Y54" s="77"/>
      <c r="Z54" s="77"/>
      <c r="AA54" s="77"/>
      <c r="AB54" s="79"/>
      <c r="AC54" s="74"/>
      <c r="AD54" s="80"/>
      <c r="AE54" s="92"/>
      <c r="AF54" s="92"/>
      <c r="AG54" s="81"/>
      <c r="AH54" s="75"/>
    </row>
    <row r="55" spans="1:34" ht="24" thickBot="1">
      <c r="A55" s="26"/>
      <c r="B55" s="26"/>
      <c r="C55" s="26"/>
      <c r="D55" s="26"/>
      <c r="E55" s="26"/>
      <c r="F55" s="26"/>
      <c r="G55" s="26"/>
      <c r="H55" s="89">
        <v>46</v>
      </c>
      <c r="I55" s="84"/>
      <c r="J55" s="75"/>
      <c r="K55" s="74" t="s">
        <v>179</v>
      </c>
      <c r="L55" s="77"/>
      <c r="M55" s="74"/>
      <c r="N55" s="74"/>
      <c r="O55" s="74"/>
      <c r="P55" s="74"/>
      <c r="Q55" s="74"/>
      <c r="R55" s="74"/>
      <c r="S55" s="74"/>
      <c r="T55" s="75"/>
      <c r="U55" s="75"/>
      <c r="V55" s="76"/>
      <c r="W55" s="78"/>
      <c r="X55" s="78"/>
      <c r="Y55" s="77"/>
      <c r="Z55" s="77"/>
      <c r="AA55" s="77"/>
      <c r="AB55" s="79"/>
      <c r="AC55" s="74"/>
      <c r="AD55" s="80"/>
      <c r="AE55" s="92"/>
      <c r="AF55" s="92"/>
      <c r="AG55" s="81"/>
      <c r="AH55" s="75"/>
    </row>
    <row r="56" spans="1:34" ht="24" thickBot="1">
      <c r="A56" s="26"/>
      <c r="B56" s="26"/>
      <c r="C56" s="26"/>
      <c r="D56" s="26"/>
      <c r="E56" s="26"/>
      <c r="F56" s="26"/>
      <c r="G56" s="26"/>
      <c r="H56" s="28">
        <v>47</v>
      </c>
      <c r="I56" s="84"/>
      <c r="J56" s="75"/>
      <c r="K56" s="74" t="s">
        <v>179</v>
      </c>
      <c r="L56" s="77"/>
      <c r="M56" s="74"/>
      <c r="N56" s="74"/>
      <c r="O56" s="74"/>
      <c r="P56" s="74"/>
      <c r="Q56" s="74"/>
      <c r="R56" s="74"/>
      <c r="S56" s="74"/>
      <c r="T56" s="75"/>
      <c r="U56" s="75"/>
      <c r="V56" s="76"/>
      <c r="W56" s="78"/>
      <c r="X56" s="78"/>
      <c r="Y56" s="77"/>
      <c r="Z56" s="77"/>
      <c r="AA56" s="77"/>
      <c r="AB56" s="79"/>
      <c r="AC56" s="74"/>
      <c r="AD56" s="80"/>
      <c r="AE56" s="92"/>
      <c r="AF56" s="92"/>
      <c r="AG56" s="81"/>
      <c r="AH56" s="75"/>
    </row>
    <row r="57" spans="1:34" ht="24" thickBot="1">
      <c r="A57" s="26"/>
      <c r="B57" s="26"/>
      <c r="C57" s="26"/>
      <c r="D57" s="26"/>
      <c r="E57" s="26"/>
      <c r="F57" s="26"/>
      <c r="G57" s="26"/>
      <c r="H57" s="28">
        <v>48</v>
      </c>
      <c r="I57" s="84"/>
      <c r="J57" s="75"/>
      <c r="K57" s="74" t="s">
        <v>179</v>
      </c>
      <c r="L57" s="77"/>
      <c r="M57" s="74"/>
      <c r="N57" s="74"/>
      <c r="O57" s="74"/>
      <c r="P57" s="74"/>
      <c r="Q57" s="74"/>
      <c r="R57" s="74"/>
      <c r="S57" s="74"/>
      <c r="T57" s="75"/>
      <c r="U57" s="75"/>
      <c r="V57" s="76"/>
      <c r="W57" s="78"/>
      <c r="X57" s="78"/>
      <c r="Y57" s="77"/>
      <c r="Z57" s="77"/>
      <c r="AA57" s="77"/>
      <c r="AB57" s="79"/>
      <c r="AC57" s="74"/>
      <c r="AD57" s="80"/>
      <c r="AE57" s="92"/>
      <c r="AF57" s="92"/>
      <c r="AG57" s="81"/>
      <c r="AH57" s="75"/>
    </row>
    <row r="58" spans="1:34" ht="24" thickBot="1">
      <c r="A58" s="26"/>
      <c r="B58" s="26"/>
      <c r="C58" s="26"/>
      <c r="D58" s="26"/>
      <c r="E58" s="26"/>
      <c r="F58" s="26"/>
      <c r="G58" s="26"/>
      <c r="H58" s="28">
        <v>49</v>
      </c>
      <c r="I58" s="84"/>
      <c r="J58" s="75"/>
      <c r="K58" s="74" t="s">
        <v>179</v>
      </c>
      <c r="L58" s="77"/>
      <c r="M58" s="74"/>
      <c r="N58" s="74"/>
      <c r="O58" s="74"/>
      <c r="P58" s="74"/>
      <c r="Q58" s="74"/>
      <c r="R58" s="74"/>
      <c r="S58" s="74"/>
      <c r="T58" s="75"/>
      <c r="U58" s="75"/>
      <c r="V58" s="76"/>
      <c r="W58" s="78"/>
      <c r="X58" s="78"/>
      <c r="Y58" s="77"/>
      <c r="Z58" s="77"/>
      <c r="AA58" s="77"/>
      <c r="AB58" s="79"/>
      <c r="AC58" s="74"/>
      <c r="AD58" s="80"/>
      <c r="AE58" s="92"/>
      <c r="AF58" s="92"/>
      <c r="AG58" s="81"/>
      <c r="AH58" s="75"/>
    </row>
    <row r="59" spans="1:34" ht="24" thickBot="1">
      <c r="A59" s="26"/>
      <c r="B59" s="26"/>
      <c r="C59" s="26"/>
      <c r="D59" s="26"/>
      <c r="E59" s="26"/>
      <c r="F59" s="26"/>
      <c r="G59" s="26"/>
      <c r="H59" s="28">
        <v>50</v>
      </c>
      <c r="I59" s="84"/>
      <c r="J59" s="75"/>
      <c r="K59" s="74" t="s">
        <v>179</v>
      </c>
      <c r="L59" s="77"/>
      <c r="M59" s="74"/>
      <c r="N59" s="74"/>
      <c r="O59" s="74"/>
      <c r="P59" s="74"/>
      <c r="Q59" s="74"/>
      <c r="R59" s="74"/>
      <c r="S59" s="74"/>
      <c r="T59" s="75"/>
      <c r="U59" s="75"/>
      <c r="V59" s="76"/>
      <c r="W59" s="78"/>
      <c r="X59" s="78"/>
      <c r="Y59" s="77"/>
      <c r="Z59" s="77"/>
      <c r="AA59" s="77"/>
      <c r="AB59" s="79"/>
      <c r="AC59" s="74"/>
      <c r="AD59" s="80"/>
      <c r="AE59" s="92"/>
      <c r="AF59" s="92"/>
      <c r="AG59" s="81"/>
      <c r="AH59" s="75"/>
    </row>
    <row r="60" spans="1:34" ht="24" thickBot="1">
      <c r="A60" s="26"/>
      <c r="B60" s="26"/>
      <c r="C60" s="26"/>
      <c r="D60" s="26"/>
      <c r="E60" s="26"/>
      <c r="F60" s="26"/>
      <c r="G60" s="26"/>
      <c r="H60" s="89">
        <v>51</v>
      </c>
      <c r="I60" s="84"/>
      <c r="J60" s="75"/>
      <c r="K60" s="74" t="s">
        <v>179</v>
      </c>
      <c r="L60" s="77"/>
      <c r="M60" s="74"/>
      <c r="N60" s="74"/>
      <c r="O60" s="74"/>
      <c r="P60" s="74"/>
      <c r="Q60" s="74"/>
      <c r="R60" s="74"/>
      <c r="S60" s="74"/>
      <c r="T60" s="75"/>
      <c r="U60" s="75"/>
      <c r="V60" s="76"/>
      <c r="W60" s="78"/>
      <c r="X60" s="78"/>
      <c r="Y60" s="77"/>
      <c r="Z60" s="77"/>
      <c r="AA60" s="77"/>
      <c r="AB60" s="79"/>
      <c r="AC60" s="74"/>
      <c r="AD60" s="80"/>
      <c r="AE60" s="92"/>
      <c r="AF60" s="92"/>
      <c r="AG60" s="81"/>
      <c r="AH60" s="75"/>
    </row>
    <row r="61" spans="1:34" ht="24" thickBot="1">
      <c r="A61" s="26"/>
      <c r="B61" s="26"/>
      <c r="C61" s="26"/>
      <c r="D61" s="26"/>
      <c r="E61" s="26"/>
      <c r="F61" s="26"/>
      <c r="G61" s="26"/>
      <c r="H61" s="28">
        <v>52</v>
      </c>
      <c r="I61" s="84"/>
      <c r="J61" s="75"/>
      <c r="K61" s="74" t="s">
        <v>179</v>
      </c>
      <c r="L61" s="77"/>
      <c r="M61" s="74"/>
      <c r="N61" s="74"/>
      <c r="O61" s="74"/>
      <c r="P61" s="74"/>
      <c r="Q61" s="74"/>
      <c r="R61" s="74"/>
      <c r="S61" s="74"/>
      <c r="T61" s="75"/>
      <c r="U61" s="75"/>
      <c r="V61" s="76"/>
      <c r="W61" s="78"/>
      <c r="X61" s="78"/>
      <c r="Y61" s="77"/>
      <c r="Z61" s="77"/>
      <c r="AA61" s="77"/>
      <c r="AB61" s="79"/>
      <c r="AC61" s="74"/>
      <c r="AD61" s="80"/>
      <c r="AE61" s="92"/>
      <c r="AF61" s="92"/>
      <c r="AG61" s="81"/>
      <c r="AH61" s="75"/>
    </row>
    <row r="62" spans="1:34" ht="24" thickBot="1">
      <c r="A62" s="26"/>
      <c r="B62" s="26"/>
      <c r="C62" s="26"/>
      <c r="D62" s="26"/>
      <c r="E62" s="26"/>
      <c r="F62" s="26"/>
      <c r="G62" s="26"/>
      <c r="H62" s="28">
        <v>53</v>
      </c>
      <c r="I62" s="84"/>
      <c r="J62" s="75"/>
      <c r="K62" s="74" t="s">
        <v>179</v>
      </c>
      <c r="L62" s="77"/>
      <c r="M62" s="74"/>
      <c r="N62" s="74"/>
      <c r="O62" s="74"/>
      <c r="P62" s="74"/>
      <c r="Q62" s="74"/>
      <c r="R62" s="74"/>
      <c r="S62" s="74"/>
      <c r="T62" s="75"/>
      <c r="U62" s="75"/>
      <c r="V62" s="76"/>
      <c r="W62" s="78"/>
      <c r="X62" s="78"/>
      <c r="Y62" s="77"/>
      <c r="Z62" s="77"/>
      <c r="AA62" s="77"/>
      <c r="AB62" s="79"/>
      <c r="AC62" s="74"/>
      <c r="AD62" s="80"/>
      <c r="AE62" s="92"/>
      <c r="AF62" s="92"/>
      <c r="AG62" s="81"/>
      <c r="AH62" s="75"/>
    </row>
    <row r="63" spans="1:34" ht="24" thickBot="1">
      <c r="A63" s="26"/>
      <c r="B63" s="26"/>
      <c r="C63" s="26"/>
      <c r="D63" s="26"/>
      <c r="E63" s="26"/>
      <c r="F63" s="26"/>
      <c r="G63" s="26"/>
      <c r="H63" s="28">
        <v>54</v>
      </c>
      <c r="I63" s="84"/>
      <c r="J63" s="75"/>
      <c r="K63" s="74" t="s">
        <v>179</v>
      </c>
      <c r="L63" s="77"/>
      <c r="M63" s="74"/>
      <c r="N63" s="74"/>
      <c r="O63" s="74"/>
      <c r="P63" s="74"/>
      <c r="Q63" s="74"/>
      <c r="R63" s="74"/>
      <c r="S63" s="74"/>
      <c r="T63" s="75"/>
      <c r="U63" s="75"/>
      <c r="V63" s="76"/>
      <c r="W63" s="78"/>
      <c r="X63" s="78"/>
      <c r="Y63" s="77"/>
      <c r="Z63" s="77"/>
      <c r="AA63" s="77"/>
      <c r="AB63" s="79"/>
      <c r="AC63" s="74"/>
      <c r="AD63" s="80"/>
      <c r="AE63" s="92"/>
      <c r="AF63" s="92"/>
      <c r="AG63" s="81"/>
      <c r="AH63" s="75"/>
    </row>
    <row r="64" spans="1:34" ht="24" thickBot="1">
      <c r="A64" s="26"/>
      <c r="B64" s="26"/>
      <c r="C64" s="26"/>
      <c r="D64" s="26"/>
      <c r="E64" s="26"/>
      <c r="F64" s="26"/>
      <c r="G64" s="26"/>
      <c r="H64" s="28">
        <v>55</v>
      </c>
      <c r="I64" s="84"/>
      <c r="J64" s="75"/>
      <c r="K64" s="74" t="s">
        <v>179</v>
      </c>
      <c r="L64" s="77"/>
      <c r="M64" s="74"/>
      <c r="N64" s="74"/>
      <c r="O64" s="74"/>
      <c r="P64" s="74"/>
      <c r="Q64" s="74"/>
      <c r="R64" s="74"/>
      <c r="S64" s="74"/>
      <c r="T64" s="75"/>
      <c r="U64" s="75"/>
      <c r="V64" s="76"/>
      <c r="W64" s="78"/>
      <c r="X64" s="78"/>
      <c r="Y64" s="77"/>
      <c r="Z64" s="77"/>
      <c r="AA64" s="77"/>
      <c r="AB64" s="79"/>
      <c r="AC64" s="74"/>
      <c r="AD64" s="80"/>
      <c r="AE64" s="92"/>
      <c r="AF64" s="92"/>
      <c r="AG64" s="81"/>
      <c r="AH64" s="75"/>
    </row>
    <row r="65" spans="1:34" ht="24" thickBot="1">
      <c r="A65" s="26"/>
      <c r="B65" s="26"/>
      <c r="C65" s="26"/>
      <c r="D65" s="26"/>
      <c r="E65" s="26"/>
      <c r="F65" s="26"/>
      <c r="G65" s="26"/>
      <c r="H65" s="89">
        <v>56</v>
      </c>
      <c r="I65" s="84"/>
      <c r="J65" s="75"/>
      <c r="K65" s="74" t="s">
        <v>179</v>
      </c>
      <c r="L65" s="77"/>
      <c r="M65" s="74"/>
      <c r="N65" s="74"/>
      <c r="O65" s="74"/>
      <c r="P65" s="74"/>
      <c r="Q65" s="74"/>
      <c r="R65" s="74"/>
      <c r="S65" s="74"/>
      <c r="T65" s="75"/>
      <c r="U65" s="75"/>
      <c r="V65" s="76"/>
      <c r="W65" s="78"/>
      <c r="X65" s="78"/>
      <c r="Y65" s="77"/>
      <c r="Z65" s="77"/>
      <c r="AA65" s="77"/>
      <c r="AB65" s="79"/>
      <c r="AC65" s="74"/>
      <c r="AD65" s="80"/>
      <c r="AE65" s="92"/>
      <c r="AF65" s="92"/>
      <c r="AG65" s="81"/>
      <c r="AH65" s="75"/>
    </row>
    <row r="66" spans="1:34" ht="24" thickBot="1">
      <c r="A66" s="26"/>
      <c r="B66" s="26"/>
      <c r="C66" s="26"/>
      <c r="D66" s="26"/>
      <c r="E66" s="26"/>
      <c r="F66" s="26"/>
      <c r="G66" s="26"/>
      <c r="H66" s="28">
        <v>57</v>
      </c>
      <c r="I66" s="84"/>
      <c r="J66" s="75"/>
      <c r="K66" s="74" t="s">
        <v>179</v>
      </c>
      <c r="L66" s="77"/>
      <c r="M66" s="74"/>
      <c r="N66" s="74"/>
      <c r="O66" s="74"/>
      <c r="P66" s="74"/>
      <c r="Q66" s="74"/>
      <c r="R66" s="74"/>
      <c r="S66" s="74"/>
      <c r="T66" s="75"/>
      <c r="U66" s="75"/>
      <c r="V66" s="76"/>
      <c r="W66" s="78"/>
      <c r="X66" s="78"/>
      <c r="Y66" s="77"/>
      <c r="Z66" s="77"/>
      <c r="AA66" s="77"/>
      <c r="AB66" s="79"/>
      <c r="AC66" s="74"/>
      <c r="AD66" s="80"/>
      <c r="AE66" s="92"/>
      <c r="AF66" s="92"/>
      <c r="AG66" s="81"/>
      <c r="AH66" s="75"/>
    </row>
    <row r="67" spans="1:34" ht="24" thickBot="1">
      <c r="A67" s="26"/>
      <c r="B67" s="26"/>
      <c r="C67" s="26"/>
      <c r="D67" s="26"/>
      <c r="E67" s="26"/>
      <c r="F67" s="26"/>
      <c r="G67" s="26"/>
      <c r="H67" s="28">
        <v>58</v>
      </c>
      <c r="I67" s="84"/>
      <c r="J67" s="75"/>
      <c r="K67" s="74" t="s">
        <v>179</v>
      </c>
      <c r="L67" s="77"/>
      <c r="M67" s="74"/>
      <c r="N67" s="74"/>
      <c r="O67" s="74"/>
      <c r="P67" s="74"/>
      <c r="Q67" s="74"/>
      <c r="R67" s="74"/>
      <c r="S67" s="74"/>
      <c r="T67" s="75"/>
      <c r="U67" s="75"/>
      <c r="V67" s="76"/>
      <c r="W67" s="78"/>
      <c r="X67" s="78"/>
      <c r="Y67" s="77"/>
      <c r="Z67" s="77"/>
      <c r="AA67" s="77"/>
      <c r="AB67" s="79"/>
      <c r="AC67" s="74"/>
      <c r="AD67" s="80"/>
      <c r="AE67" s="92"/>
      <c r="AF67" s="92"/>
      <c r="AG67" s="81"/>
      <c r="AH67" s="75"/>
    </row>
    <row r="68" spans="1:34" ht="24" thickBot="1">
      <c r="A68" s="26"/>
      <c r="B68" s="26"/>
      <c r="C68" s="26"/>
      <c r="D68" s="26"/>
      <c r="E68" s="26"/>
      <c r="F68" s="26"/>
      <c r="G68" s="26"/>
      <c r="H68" s="28">
        <v>59</v>
      </c>
      <c r="I68" s="84"/>
      <c r="J68" s="75"/>
      <c r="K68" s="74" t="s">
        <v>179</v>
      </c>
      <c r="L68" s="77"/>
      <c r="M68" s="74"/>
      <c r="N68" s="74"/>
      <c r="O68" s="74"/>
      <c r="P68" s="74"/>
      <c r="Q68" s="74"/>
      <c r="R68" s="74"/>
      <c r="S68" s="74"/>
      <c r="T68" s="75"/>
      <c r="U68" s="75"/>
      <c r="V68" s="76"/>
      <c r="W68" s="78"/>
      <c r="X68" s="78"/>
      <c r="Y68" s="77"/>
      <c r="Z68" s="77"/>
      <c r="AA68" s="77"/>
      <c r="AB68" s="79"/>
      <c r="AC68" s="74"/>
      <c r="AD68" s="80"/>
      <c r="AE68" s="92"/>
      <c r="AF68" s="92"/>
      <c r="AG68" s="81"/>
      <c r="AH68" s="75"/>
    </row>
    <row r="69" spans="1:34" ht="24" thickBot="1">
      <c r="A69" s="26"/>
      <c r="B69" s="26"/>
      <c r="C69" s="26"/>
      <c r="D69" s="26"/>
      <c r="E69" s="26"/>
      <c r="F69" s="26"/>
      <c r="G69" s="26"/>
      <c r="H69" s="28">
        <v>60</v>
      </c>
      <c r="I69" s="84"/>
      <c r="J69" s="75"/>
      <c r="K69" s="74" t="s">
        <v>179</v>
      </c>
      <c r="L69" s="77"/>
      <c r="M69" s="74"/>
      <c r="N69" s="74"/>
      <c r="O69" s="74"/>
      <c r="P69" s="74"/>
      <c r="Q69" s="74"/>
      <c r="R69" s="74"/>
      <c r="S69" s="74"/>
      <c r="T69" s="75"/>
      <c r="U69" s="75"/>
      <c r="V69" s="76"/>
      <c r="W69" s="78"/>
      <c r="X69" s="78"/>
      <c r="Y69" s="77"/>
      <c r="Z69" s="77"/>
      <c r="AA69" s="77"/>
      <c r="AB69" s="79"/>
      <c r="AC69" s="74"/>
      <c r="AD69" s="80"/>
      <c r="AE69" s="92"/>
      <c r="AF69" s="92"/>
      <c r="AG69" s="81"/>
      <c r="AH69" s="75"/>
    </row>
    <row r="70" spans="1:34" ht="24" thickBot="1">
      <c r="A70" s="26"/>
      <c r="B70" s="26"/>
      <c r="C70" s="26"/>
      <c r="D70" s="26"/>
      <c r="E70" s="26"/>
      <c r="F70" s="26"/>
      <c r="G70" s="26"/>
      <c r="H70" s="89">
        <v>61</v>
      </c>
      <c r="I70" s="84"/>
      <c r="J70" s="75"/>
      <c r="K70" s="74" t="s">
        <v>179</v>
      </c>
      <c r="L70" s="77"/>
      <c r="M70" s="74"/>
      <c r="N70" s="74"/>
      <c r="O70" s="74"/>
      <c r="P70" s="74"/>
      <c r="Q70" s="74"/>
      <c r="R70" s="74"/>
      <c r="S70" s="74"/>
      <c r="T70" s="75"/>
      <c r="U70" s="75"/>
      <c r="V70" s="76"/>
      <c r="W70" s="78"/>
      <c r="X70" s="78"/>
      <c r="Y70" s="77"/>
      <c r="Z70" s="77"/>
      <c r="AA70" s="77"/>
      <c r="AB70" s="79"/>
      <c r="AC70" s="74"/>
      <c r="AD70" s="80"/>
      <c r="AE70" s="92"/>
      <c r="AF70" s="92"/>
      <c r="AG70" s="81"/>
      <c r="AH70" s="75"/>
    </row>
    <row r="71" spans="1:34" ht="24" thickBot="1">
      <c r="A71" s="26"/>
      <c r="B71" s="26"/>
      <c r="C71" s="26"/>
      <c r="D71" s="26"/>
      <c r="E71" s="26"/>
      <c r="F71" s="26"/>
      <c r="G71" s="26"/>
      <c r="H71" s="28">
        <v>62</v>
      </c>
      <c r="I71" s="84"/>
      <c r="J71" s="75"/>
      <c r="K71" s="74" t="s">
        <v>179</v>
      </c>
      <c r="L71" s="77"/>
      <c r="M71" s="74"/>
      <c r="N71" s="74"/>
      <c r="O71" s="74"/>
      <c r="P71" s="74"/>
      <c r="Q71" s="74"/>
      <c r="R71" s="74"/>
      <c r="S71" s="74"/>
      <c r="T71" s="75"/>
      <c r="U71" s="75"/>
      <c r="V71" s="76"/>
      <c r="W71" s="78"/>
      <c r="X71" s="78"/>
      <c r="Y71" s="77"/>
      <c r="Z71" s="77"/>
      <c r="AA71" s="77"/>
      <c r="AB71" s="79"/>
      <c r="AC71" s="74"/>
      <c r="AD71" s="80"/>
      <c r="AE71" s="92"/>
      <c r="AF71" s="92"/>
      <c r="AG71" s="81"/>
      <c r="AH71" s="75"/>
    </row>
    <row r="72" spans="1:34" ht="24" thickBot="1">
      <c r="A72" s="26"/>
      <c r="B72" s="26"/>
      <c r="C72" s="26"/>
      <c r="D72" s="26"/>
      <c r="E72" s="26"/>
      <c r="F72" s="26"/>
      <c r="G72" s="26"/>
      <c r="H72" s="28">
        <v>63</v>
      </c>
      <c r="I72" s="84"/>
      <c r="J72" s="75"/>
      <c r="K72" s="74" t="s">
        <v>179</v>
      </c>
      <c r="L72" s="77"/>
      <c r="M72" s="74"/>
      <c r="N72" s="74"/>
      <c r="O72" s="74"/>
      <c r="P72" s="74"/>
      <c r="Q72" s="74"/>
      <c r="R72" s="74"/>
      <c r="S72" s="74"/>
      <c r="T72" s="75"/>
      <c r="U72" s="75"/>
      <c r="V72" s="76"/>
      <c r="W72" s="78"/>
      <c r="X72" s="78"/>
      <c r="Y72" s="77"/>
      <c r="Z72" s="77"/>
      <c r="AA72" s="77"/>
      <c r="AB72" s="79"/>
      <c r="AC72" s="74"/>
      <c r="AD72" s="80"/>
      <c r="AE72" s="92"/>
      <c r="AF72" s="92"/>
      <c r="AG72" s="81"/>
      <c r="AH72" s="75"/>
    </row>
    <row r="73" spans="1:34" ht="24" thickBot="1">
      <c r="A73" s="26"/>
      <c r="B73" s="26"/>
      <c r="C73" s="26"/>
      <c r="D73" s="26"/>
      <c r="E73" s="26"/>
      <c r="F73" s="26"/>
      <c r="G73" s="26"/>
      <c r="H73" s="28">
        <v>64</v>
      </c>
      <c r="I73" s="84"/>
      <c r="J73" s="75"/>
      <c r="K73" s="74" t="s">
        <v>179</v>
      </c>
      <c r="L73" s="77"/>
      <c r="M73" s="74"/>
      <c r="N73" s="74"/>
      <c r="O73" s="74"/>
      <c r="P73" s="74"/>
      <c r="Q73" s="74"/>
      <c r="R73" s="74"/>
      <c r="S73" s="74"/>
      <c r="T73" s="75"/>
      <c r="U73" s="75"/>
      <c r="V73" s="76"/>
      <c r="W73" s="78"/>
      <c r="X73" s="78"/>
      <c r="Y73" s="77"/>
      <c r="Z73" s="77"/>
      <c r="AA73" s="77"/>
      <c r="AB73" s="79"/>
      <c r="AC73" s="74"/>
      <c r="AD73" s="80"/>
      <c r="AE73" s="92"/>
      <c r="AF73" s="92"/>
      <c r="AG73" s="81"/>
      <c r="AH73" s="75"/>
    </row>
    <row r="74" spans="1:34" ht="24" thickBot="1">
      <c r="A74" s="26"/>
      <c r="B74" s="26"/>
      <c r="C74" s="26"/>
      <c r="D74" s="26"/>
      <c r="E74" s="26"/>
      <c r="F74" s="26"/>
      <c r="G74" s="26"/>
      <c r="H74" s="28">
        <v>65</v>
      </c>
      <c r="I74" s="84"/>
      <c r="J74" s="75"/>
      <c r="K74" s="74" t="s">
        <v>179</v>
      </c>
      <c r="L74" s="77"/>
      <c r="M74" s="74"/>
      <c r="N74" s="74"/>
      <c r="O74" s="74"/>
      <c r="P74" s="74"/>
      <c r="Q74" s="74"/>
      <c r="R74" s="74"/>
      <c r="S74" s="74"/>
      <c r="T74" s="75"/>
      <c r="U74" s="75"/>
      <c r="V74" s="76"/>
      <c r="W74" s="78"/>
      <c r="X74" s="78"/>
      <c r="Y74" s="77"/>
      <c r="Z74" s="77"/>
      <c r="AA74" s="77"/>
      <c r="AB74" s="79"/>
      <c r="AC74" s="74"/>
      <c r="AD74" s="80"/>
      <c r="AE74" s="92"/>
      <c r="AF74" s="92"/>
      <c r="AG74" s="81"/>
      <c r="AH74" s="75"/>
    </row>
    <row r="75" spans="1:34" ht="24" thickBot="1">
      <c r="A75" s="26"/>
      <c r="B75" s="26"/>
      <c r="C75" s="26"/>
      <c r="D75" s="26"/>
      <c r="E75" s="26"/>
      <c r="F75" s="26"/>
      <c r="G75" s="26"/>
      <c r="H75" s="89">
        <v>66</v>
      </c>
      <c r="I75" s="84"/>
      <c r="J75" s="75"/>
      <c r="K75" s="74" t="s">
        <v>179</v>
      </c>
      <c r="L75" s="77"/>
      <c r="M75" s="74"/>
      <c r="N75" s="74"/>
      <c r="O75" s="74"/>
      <c r="P75" s="74"/>
      <c r="Q75" s="74"/>
      <c r="R75" s="74"/>
      <c r="S75" s="74"/>
      <c r="T75" s="75"/>
      <c r="U75" s="75"/>
      <c r="V75" s="76"/>
      <c r="W75" s="78"/>
      <c r="X75" s="78"/>
      <c r="Y75" s="77"/>
      <c r="Z75" s="77"/>
      <c r="AA75" s="77"/>
      <c r="AB75" s="79"/>
      <c r="AC75" s="74"/>
      <c r="AD75" s="80"/>
      <c r="AE75" s="92"/>
      <c r="AF75" s="92"/>
      <c r="AG75" s="81"/>
      <c r="AH75" s="75"/>
    </row>
    <row r="76" spans="1:34" ht="24" thickBot="1">
      <c r="A76" s="26"/>
      <c r="B76" s="26"/>
      <c r="C76" s="26"/>
      <c r="D76" s="26"/>
      <c r="E76" s="26"/>
      <c r="F76" s="26"/>
      <c r="G76" s="26"/>
      <c r="H76" s="28">
        <v>67</v>
      </c>
      <c r="I76" s="84"/>
      <c r="J76" s="75"/>
      <c r="K76" s="74" t="s">
        <v>179</v>
      </c>
      <c r="L76" s="77"/>
      <c r="M76" s="74"/>
      <c r="N76" s="74"/>
      <c r="O76" s="74"/>
      <c r="P76" s="74"/>
      <c r="Q76" s="74"/>
      <c r="R76" s="74"/>
      <c r="S76" s="74"/>
      <c r="T76" s="75"/>
      <c r="U76" s="75"/>
      <c r="V76" s="76"/>
      <c r="W76" s="78"/>
      <c r="X76" s="78"/>
      <c r="Y76" s="77"/>
      <c r="Z76" s="77"/>
      <c r="AA76" s="77"/>
      <c r="AB76" s="79"/>
      <c r="AC76" s="74"/>
      <c r="AD76" s="80"/>
      <c r="AE76" s="92"/>
      <c r="AF76" s="92"/>
      <c r="AG76" s="81"/>
      <c r="AH76" s="75"/>
    </row>
    <row r="77" spans="1:34" ht="24" thickBot="1">
      <c r="A77" s="26"/>
      <c r="B77" s="26"/>
      <c r="C77" s="26"/>
      <c r="D77" s="26"/>
      <c r="E77" s="26"/>
      <c r="F77" s="26"/>
      <c r="G77" s="26"/>
      <c r="H77" s="28">
        <v>68</v>
      </c>
      <c r="I77" s="84"/>
      <c r="J77" s="75"/>
      <c r="K77" s="74" t="s">
        <v>179</v>
      </c>
      <c r="L77" s="77"/>
      <c r="M77" s="74"/>
      <c r="N77" s="74"/>
      <c r="O77" s="74"/>
      <c r="P77" s="74"/>
      <c r="Q77" s="74"/>
      <c r="R77" s="74"/>
      <c r="S77" s="74"/>
      <c r="T77" s="75"/>
      <c r="U77" s="75"/>
      <c r="V77" s="76"/>
      <c r="W77" s="78"/>
      <c r="X77" s="78"/>
      <c r="Y77" s="77"/>
      <c r="Z77" s="77"/>
      <c r="AA77" s="77"/>
      <c r="AB77" s="79"/>
      <c r="AC77" s="74"/>
      <c r="AD77" s="80"/>
      <c r="AE77" s="92"/>
      <c r="AF77" s="92"/>
      <c r="AG77" s="81"/>
      <c r="AH77" s="75"/>
    </row>
    <row r="78" spans="1:34" ht="24" thickBot="1">
      <c r="A78" s="26"/>
      <c r="B78" s="26"/>
      <c r="C78" s="26"/>
      <c r="D78" s="26"/>
      <c r="E78" s="26"/>
      <c r="F78" s="26"/>
      <c r="G78" s="26"/>
      <c r="H78" s="28">
        <v>69</v>
      </c>
      <c r="I78" s="84"/>
      <c r="J78" s="75"/>
      <c r="K78" s="74" t="s">
        <v>179</v>
      </c>
      <c r="L78" s="77"/>
      <c r="M78" s="74"/>
      <c r="N78" s="74"/>
      <c r="O78" s="74"/>
      <c r="P78" s="74"/>
      <c r="Q78" s="74"/>
      <c r="R78" s="74"/>
      <c r="S78" s="74"/>
      <c r="T78" s="75"/>
      <c r="U78" s="75"/>
      <c r="V78" s="76"/>
      <c r="W78" s="78"/>
      <c r="X78" s="78"/>
      <c r="Y78" s="77"/>
      <c r="Z78" s="77"/>
      <c r="AA78" s="77"/>
      <c r="AB78" s="79"/>
      <c r="AC78" s="74"/>
      <c r="AD78" s="80"/>
      <c r="AE78" s="92"/>
      <c r="AF78" s="92"/>
      <c r="AG78" s="81"/>
      <c r="AH78" s="75"/>
    </row>
    <row r="79" spans="1:34" ht="24" thickBot="1">
      <c r="A79" s="26"/>
      <c r="B79" s="26"/>
      <c r="C79" s="26"/>
      <c r="D79" s="26"/>
      <c r="E79" s="26"/>
      <c r="F79" s="26"/>
      <c r="G79" s="26"/>
      <c r="H79" s="28">
        <v>70</v>
      </c>
      <c r="I79" s="84"/>
      <c r="J79" s="75"/>
      <c r="K79" s="74" t="s">
        <v>179</v>
      </c>
      <c r="L79" s="77"/>
      <c r="M79" s="74"/>
      <c r="N79" s="74"/>
      <c r="O79" s="74"/>
      <c r="P79" s="74"/>
      <c r="Q79" s="74"/>
      <c r="R79" s="74"/>
      <c r="S79" s="74"/>
      <c r="T79" s="75"/>
      <c r="U79" s="75"/>
      <c r="V79" s="76"/>
      <c r="W79" s="78"/>
      <c r="X79" s="78"/>
      <c r="Y79" s="77"/>
      <c r="Z79" s="77"/>
      <c r="AA79" s="77"/>
      <c r="AB79" s="79"/>
      <c r="AC79" s="74"/>
      <c r="AD79" s="80"/>
      <c r="AE79" s="92"/>
      <c r="AF79" s="92"/>
      <c r="AG79" s="81"/>
      <c r="AH79" s="75"/>
    </row>
    <row r="80" spans="1:34" ht="24" thickBot="1">
      <c r="A80" s="26"/>
      <c r="B80" s="26"/>
      <c r="C80" s="26"/>
      <c r="D80" s="26"/>
      <c r="E80" s="26"/>
      <c r="F80" s="26"/>
      <c r="G80" s="26"/>
      <c r="H80" s="89">
        <v>71</v>
      </c>
      <c r="I80" s="84"/>
      <c r="J80" s="75"/>
      <c r="K80" s="74" t="s">
        <v>179</v>
      </c>
      <c r="L80" s="77"/>
      <c r="M80" s="74"/>
      <c r="N80" s="74"/>
      <c r="O80" s="74"/>
      <c r="P80" s="74"/>
      <c r="Q80" s="74"/>
      <c r="R80" s="74"/>
      <c r="S80" s="74"/>
      <c r="T80" s="75"/>
      <c r="U80" s="75"/>
      <c r="V80" s="76"/>
      <c r="W80" s="78"/>
      <c r="X80" s="78"/>
      <c r="Y80" s="77"/>
      <c r="Z80" s="77"/>
      <c r="AA80" s="77"/>
      <c r="AB80" s="79"/>
      <c r="AC80" s="74"/>
      <c r="AD80" s="80"/>
      <c r="AE80" s="92"/>
      <c r="AF80" s="92"/>
      <c r="AG80" s="81"/>
      <c r="AH80" s="75"/>
    </row>
    <row r="81" spans="1:34" ht="24" thickBot="1">
      <c r="A81" s="26"/>
      <c r="B81" s="26"/>
      <c r="C81" s="26"/>
      <c r="D81" s="26"/>
      <c r="E81" s="26"/>
      <c r="F81" s="26"/>
      <c r="G81" s="26"/>
      <c r="H81" s="28">
        <v>72</v>
      </c>
      <c r="I81" s="84"/>
      <c r="J81" s="75"/>
      <c r="K81" s="74" t="s">
        <v>179</v>
      </c>
      <c r="L81" s="77"/>
      <c r="M81" s="74"/>
      <c r="N81" s="74"/>
      <c r="O81" s="74"/>
      <c r="P81" s="74"/>
      <c r="Q81" s="74"/>
      <c r="R81" s="74"/>
      <c r="S81" s="74"/>
      <c r="T81" s="75"/>
      <c r="U81" s="75"/>
      <c r="V81" s="76"/>
      <c r="W81" s="78"/>
      <c r="X81" s="78"/>
      <c r="Y81" s="77"/>
      <c r="Z81" s="77"/>
      <c r="AA81" s="77"/>
      <c r="AB81" s="79"/>
      <c r="AC81" s="74"/>
      <c r="AD81" s="80"/>
      <c r="AE81" s="92"/>
      <c r="AF81" s="92"/>
      <c r="AG81" s="81"/>
      <c r="AH81" s="75"/>
    </row>
    <row r="82" spans="1:34" ht="24" thickBot="1">
      <c r="A82" s="26"/>
      <c r="B82" s="26"/>
      <c r="C82" s="26"/>
      <c r="D82" s="26"/>
      <c r="E82" s="26"/>
      <c r="F82" s="26"/>
      <c r="G82" s="26"/>
      <c r="H82" s="28">
        <v>73</v>
      </c>
      <c r="I82" s="84"/>
      <c r="J82" s="75"/>
      <c r="K82" s="74" t="s">
        <v>179</v>
      </c>
      <c r="L82" s="77"/>
      <c r="M82" s="74"/>
      <c r="N82" s="74"/>
      <c r="O82" s="74"/>
      <c r="P82" s="74"/>
      <c r="Q82" s="74"/>
      <c r="R82" s="74"/>
      <c r="S82" s="74"/>
      <c r="T82" s="75"/>
      <c r="U82" s="75"/>
      <c r="V82" s="76"/>
      <c r="W82" s="78"/>
      <c r="X82" s="78"/>
      <c r="Y82" s="77"/>
      <c r="Z82" s="77"/>
      <c r="AA82" s="77"/>
      <c r="AB82" s="79"/>
      <c r="AC82" s="74"/>
      <c r="AD82" s="80"/>
      <c r="AE82" s="92"/>
      <c r="AF82" s="92"/>
      <c r="AG82" s="81"/>
      <c r="AH82" s="75"/>
    </row>
    <row r="83" spans="1:34" ht="24" thickBot="1">
      <c r="A83" s="26"/>
      <c r="B83" s="26"/>
      <c r="C83" s="26"/>
      <c r="D83" s="26"/>
      <c r="E83" s="26"/>
      <c r="F83" s="26"/>
      <c r="G83" s="26"/>
      <c r="H83" s="28">
        <v>74</v>
      </c>
      <c r="I83" s="84"/>
      <c r="J83" s="75"/>
      <c r="K83" s="74" t="s">
        <v>179</v>
      </c>
      <c r="L83" s="77"/>
      <c r="M83" s="74"/>
      <c r="N83" s="74"/>
      <c r="O83" s="74"/>
      <c r="P83" s="74"/>
      <c r="Q83" s="74"/>
      <c r="R83" s="74"/>
      <c r="S83" s="74"/>
      <c r="T83" s="75"/>
      <c r="U83" s="75"/>
      <c r="V83" s="76"/>
      <c r="W83" s="78"/>
      <c r="X83" s="78"/>
      <c r="Y83" s="77"/>
      <c r="Z83" s="77"/>
      <c r="AA83" s="77"/>
      <c r="AB83" s="79"/>
      <c r="AC83" s="74"/>
      <c r="AD83" s="80"/>
      <c r="AE83" s="92"/>
      <c r="AF83" s="92"/>
      <c r="AG83" s="81"/>
      <c r="AH83" s="75"/>
    </row>
    <row r="84" spans="1:34" ht="24" thickBot="1">
      <c r="A84" s="26"/>
      <c r="B84" s="26"/>
      <c r="C84" s="26"/>
      <c r="D84" s="26"/>
      <c r="E84" s="26"/>
      <c r="F84" s="26"/>
      <c r="G84" s="26"/>
      <c r="H84" s="28">
        <v>75</v>
      </c>
      <c r="I84" s="84"/>
      <c r="J84" s="75"/>
      <c r="K84" s="74" t="s">
        <v>179</v>
      </c>
      <c r="L84" s="77"/>
      <c r="M84" s="74"/>
      <c r="N84" s="74"/>
      <c r="O84" s="74"/>
      <c r="P84" s="74"/>
      <c r="Q84" s="74"/>
      <c r="R84" s="74"/>
      <c r="S84" s="74"/>
      <c r="T84" s="75"/>
      <c r="U84" s="75"/>
      <c r="V84" s="76"/>
      <c r="W84" s="78"/>
      <c r="X84" s="78"/>
      <c r="Y84" s="77"/>
      <c r="Z84" s="77"/>
      <c r="AA84" s="77"/>
      <c r="AB84" s="79"/>
      <c r="AC84" s="74"/>
      <c r="AD84" s="80"/>
      <c r="AE84" s="92"/>
      <c r="AF84" s="92"/>
      <c r="AG84" s="81"/>
      <c r="AH84" s="75"/>
    </row>
    <row r="85" spans="1:34" ht="24" thickBot="1">
      <c r="A85" s="26"/>
      <c r="B85" s="26"/>
      <c r="C85" s="26"/>
      <c r="D85" s="26"/>
      <c r="E85" s="26"/>
      <c r="F85" s="26"/>
      <c r="G85" s="26"/>
      <c r="H85" s="89">
        <v>76</v>
      </c>
      <c r="I85" s="84"/>
      <c r="J85" s="75"/>
      <c r="K85" s="74" t="s">
        <v>179</v>
      </c>
      <c r="L85" s="77"/>
      <c r="M85" s="74"/>
      <c r="N85" s="74"/>
      <c r="O85" s="74"/>
      <c r="P85" s="74"/>
      <c r="Q85" s="74"/>
      <c r="R85" s="74"/>
      <c r="S85" s="74"/>
      <c r="T85" s="75"/>
      <c r="U85" s="75"/>
      <c r="V85" s="76"/>
      <c r="W85" s="78"/>
      <c r="X85" s="78"/>
      <c r="Y85" s="77"/>
      <c r="Z85" s="77"/>
      <c r="AA85" s="77"/>
      <c r="AB85" s="79"/>
      <c r="AC85" s="74"/>
      <c r="AD85" s="80"/>
      <c r="AE85" s="92"/>
      <c r="AF85" s="92"/>
      <c r="AG85" s="81"/>
      <c r="AH85" s="75"/>
    </row>
    <row r="86" spans="1:34" ht="24" thickBot="1">
      <c r="A86" s="26"/>
      <c r="B86" s="26"/>
      <c r="C86" s="26"/>
      <c r="D86" s="26"/>
      <c r="E86" s="26"/>
      <c r="F86" s="26"/>
      <c r="G86" s="26"/>
      <c r="H86" s="28">
        <v>77</v>
      </c>
      <c r="I86" s="84"/>
      <c r="J86" s="75"/>
      <c r="K86" s="74" t="s">
        <v>179</v>
      </c>
      <c r="L86" s="77"/>
      <c r="M86" s="74"/>
      <c r="N86" s="74"/>
      <c r="O86" s="74"/>
      <c r="P86" s="74"/>
      <c r="Q86" s="74"/>
      <c r="R86" s="74"/>
      <c r="S86" s="74"/>
      <c r="T86" s="75"/>
      <c r="U86" s="75"/>
      <c r="V86" s="76"/>
      <c r="W86" s="78"/>
      <c r="X86" s="78"/>
      <c r="Y86" s="77"/>
      <c r="Z86" s="77"/>
      <c r="AA86" s="77"/>
      <c r="AB86" s="79"/>
      <c r="AC86" s="74"/>
      <c r="AD86" s="80"/>
      <c r="AE86" s="92"/>
      <c r="AF86" s="92"/>
      <c r="AG86" s="81"/>
      <c r="AH86" s="75"/>
    </row>
    <row r="87" spans="1:34" ht="24" thickBot="1">
      <c r="A87" s="26"/>
      <c r="B87" s="26"/>
      <c r="C87" s="26"/>
      <c r="D87" s="26"/>
      <c r="E87" s="26"/>
      <c r="F87" s="26"/>
      <c r="G87" s="26"/>
      <c r="H87" s="28">
        <v>78</v>
      </c>
      <c r="I87" s="84"/>
      <c r="J87" s="75"/>
      <c r="K87" s="74" t="s">
        <v>179</v>
      </c>
      <c r="L87" s="77"/>
      <c r="M87" s="74"/>
      <c r="N87" s="74"/>
      <c r="O87" s="74"/>
      <c r="P87" s="74"/>
      <c r="Q87" s="74"/>
      <c r="R87" s="74"/>
      <c r="S87" s="74"/>
      <c r="T87" s="75"/>
      <c r="U87" s="75"/>
      <c r="V87" s="76"/>
      <c r="W87" s="78"/>
      <c r="X87" s="78"/>
      <c r="Y87" s="77"/>
      <c r="Z87" s="77"/>
      <c r="AA87" s="77"/>
      <c r="AB87" s="79"/>
      <c r="AC87" s="74"/>
      <c r="AD87" s="80"/>
      <c r="AE87" s="92"/>
      <c r="AF87" s="92"/>
      <c r="AG87" s="81"/>
      <c r="AH87" s="75"/>
    </row>
    <row r="88" spans="1:34" ht="24" thickBot="1">
      <c r="A88" s="26"/>
      <c r="B88" s="26"/>
      <c r="C88" s="26"/>
      <c r="D88" s="26"/>
      <c r="E88" s="26"/>
      <c r="F88" s="26"/>
      <c r="G88" s="26"/>
      <c r="H88" s="28">
        <v>79</v>
      </c>
      <c r="I88" s="84"/>
      <c r="J88" s="75"/>
      <c r="K88" s="74" t="s">
        <v>179</v>
      </c>
      <c r="L88" s="77"/>
      <c r="M88" s="74"/>
      <c r="N88" s="74"/>
      <c r="O88" s="74"/>
      <c r="P88" s="74"/>
      <c r="Q88" s="74"/>
      <c r="R88" s="74"/>
      <c r="S88" s="74"/>
      <c r="T88" s="75"/>
      <c r="U88" s="75"/>
      <c r="V88" s="76"/>
      <c r="W88" s="78"/>
      <c r="X88" s="78"/>
      <c r="Y88" s="77"/>
      <c r="Z88" s="77"/>
      <c r="AA88" s="77"/>
      <c r="AB88" s="79"/>
      <c r="AC88" s="74"/>
      <c r="AD88" s="80"/>
      <c r="AE88" s="92"/>
      <c r="AF88" s="92"/>
      <c r="AG88" s="81"/>
      <c r="AH88" s="75"/>
    </row>
    <row r="89" spans="1:34" ht="24" thickBot="1">
      <c r="A89" s="26"/>
      <c r="B89" s="26"/>
      <c r="C89" s="26"/>
      <c r="D89" s="26"/>
      <c r="E89" s="26"/>
      <c r="F89" s="26"/>
      <c r="G89" s="26"/>
      <c r="H89" s="28">
        <v>80</v>
      </c>
      <c r="I89" s="84"/>
      <c r="J89" s="75"/>
      <c r="K89" s="74" t="s">
        <v>179</v>
      </c>
      <c r="L89" s="77"/>
      <c r="M89" s="74"/>
      <c r="N89" s="74"/>
      <c r="O89" s="74"/>
      <c r="P89" s="74"/>
      <c r="Q89" s="74"/>
      <c r="R89" s="74"/>
      <c r="S89" s="74"/>
      <c r="T89" s="75"/>
      <c r="U89" s="75"/>
      <c r="V89" s="76"/>
      <c r="W89" s="78"/>
      <c r="X89" s="78"/>
      <c r="Y89" s="77"/>
      <c r="Z89" s="77"/>
      <c r="AA89" s="77"/>
      <c r="AB89" s="79"/>
      <c r="AC89" s="74"/>
      <c r="AD89" s="80"/>
      <c r="AE89" s="92"/>
      <c r="AF89" s="92"/>
      <c r="AG89" s="81"/>
      <c r="AH89" s="75"/>
    </row>
    <row r="90" spans="1:34" ht="24" thickBot="1">
      <c r="A90" s="26"/>
      <c r="B90" s="26"/>
      <c r="C90" s="26"/>
      <c r="D90" s="26"/>
      <c r="E90" s="26"/>
      <c r="F90" s="26"/>
      <c r="G90" s="26"/>
      <c r="H90" s="89">
        <v>81</v>
      </c>
      <c r="I90" s="84"/>
      <c r="J90" s="75"/>
      <c r="K90" s="74" t="s">
        <v>179</v>
      </c>
      <c r="L90" s="77"/>
      <c r="M90" s="74"/>
      <c r="N90" s="74"/>
      <c r="O90" s="74"/>
      <c r="P90" s="74"/>
      <c r="Q90" s="74"/>
      <c r="R90" s="74"/>
      <c r="S90" s="74"/>
      <c r="T90" s="75"/>
      <c r="U90" s="75"/>
      <c r="V90" s="76"/>
      <c r="W90" s="78"/>
      <c r="X90" s="78"/>
      <c r="Y90" s="77"/>
      <c r="Z90" s="77"/>
      <c r="AA90" s="77"/>
      <c r="AB90" s="79"/>
      <c r="AC90" s="74"/>
      <c r="AD90" s="80"/>
      <c r="AE90" s="92"/>
      <c r="AF90" s="92"/>
      <c r="AG90" s="81"/>
      <c r="AH90" s="75"/>
    </row>
    <row r="91" spans="1:34" ht="24" thickBot="1">
      <c r="A91" s="26"/>
      <c r="B91" s="26"/>
      <c r="C91" s="26"/>
      <c r="D91" s="26"/>
      <c r="E91" s="26"/>
      <c r="F91" s="26"/>
      <c r="G91" s="26"/>
      <c r="H91" s="28">
        <v>82</v>
      </c>
      <c r="I91" s="84"/>
      <c r="J91" s="75"/>
      <c r="K91" s="74" t="s">
        <v>179</v>
      </c>
      <c r="L91" s="77"/>
      <c r="M91" s="74"/>
      <c r="N91" s="74"/>
      <c r="O91" s="74"/>
      <c r="P91" s="74"/>
      <c r="Q91" s="74"/>
      <c r="R91" s="74"/>
      <c r="S91" s="74"/>
      <c r="T91" s="75"/>
      <c r="U91" s="75"/>
      <c r="V91" s="76"/>
      <c r="W91" s="78"/>
      <c r="X91" s="78"/>
      <c r="Y91" s="77"/>
      <c r="Z91" s="77"/>
      <c r="AA91" s="77"/>
      <c r="AB91" s="79"/>
      <c r="AC91" s="74"/>
      <c r="AD91" s="80"/>
      <c r="AE91" s="92"/>
      <c r="AF91" s="92"/>
      <c r="AG91" s="81"/>
      <c r="AH91" s="75"/>
    </row>
    <row r="92" spans="1:34" ht="24" thickBot="1">
      <c r="A92" s="26"/>
      <c r="B92" s="26"/>
      <c r="C92" s="26"/>
      <c r="D92" s="26"/>
      <c r="E92" s="26"/>
      <c r="F92" s="26"/>
      <c r="G92" s="26"/>
      <c r="H92" s="28">
        <v>83</v>
      </c>
      <c r="I92" s="84"/>
      <c r="J92" s="75"/>
      <c r="K92" s="74" t="s">
        <v>179</v>
      </c>
      <c r="L92" s="77"/>
      <c r="M92" s="74"/>
      <c r="N92" s="74"/>
      <c r="O92" s="74"/>
      <c r="P92" s="74"/>
      <c r="Q92" s="74"/>
      <c r="R92" s="74"/>
      <c r="S92" s="74"/>
      <c r="T92" s="75"/>
      <c r="U92" s="75"/>
      <c r="V92" s="76"/>
      <c r="W92" s="78"/>
      <c r="X92" s="78"/>
      <c r="Y92" s="77"/>
      <c r="Z92" s="77"/>
      <c r="AA92" s="77"/>
      <c r="AB92" s="79"/>
      <c r="AC92" s="74"/>
      <c r="AD92" s="80"/>
      <c r="AE92" s="92"/>
      <c r="AF92" s="92"/>
      <c r="AG92" s="81"/>
      <c r="AH92" s="75"/>
    </row>
    <row r="93" spans="1:34" ht="24" thickBot="1">
      <c r="A93" s="26"/>
      <c r="B93" s="26"/>
      <c r="C93" s="26"/>
      <c r="D93" s="26"/>
      <c r="E93" s="26"/>
      <c r="F93" s="26"/>
      <c r="G93" s="26"/>
      <c r="H93" s="28">
        <v>84</v>
      </c>
      <c r="I93" s="84"/>
      <c r="J93" s="75"/>
      <c r="K93" s="74" t="s">
        <v>179</v>
      </c>
      <c r="L93" s="77"/>
      <c r="M93" s="74"/>
      <c r="N93" s="74"/>
      <c r="O93" s="74"/>
      <c r="P93" s="74"/>
      <c r="Q93" s="74"/>
      <c r="R93" s="74"/>
      <c r="S93" s="74"/>
      <c r="T93" s="75"/>
      <c r="U93" s="75"/>
      <c r="V93" s="76"/>
      <c r="W93" s="78"/>
      <c r="X93" s="78"/>
      <c r="Y93" s="77"/>
      <c r="Z93" s="77"/>
      <c r="AA93" s="77"/>
      <c r="AB93" s="79"/>
      <c r="AC93" s="74"/>
      <c r="AD93" s="80"/>
      <c r="AE93" s="92"/>
      <c r="AF93" s="92"/>
      <c r="AG93" s="81"/>
      <c r="AH93" s="75"/>
    </row>
    <row r="94" spans="1:34" ht="24" thickBot="1">
      <c r="A94" s="26"/>
      <c r="B94" s="26"/>
      <c r="C94" s="26"/>
      <c r="D94" s="26"/>
      <c r="E94" s="26"/>
      <c r="F94" s="26"/>
      <c r="G94" s="26"/>
      <c r="H94" s="28">
        <v>85</v>
      </c>
      <c r="I94" s="84"/>
      <c r="J94" s="75"/>
      <c r="K94" s="74" t="s">
        <v>179</v>
      </c>
      <c r="L94" s="77"/>
      <c r="M94" s="74"/>
      <c r="N94" s="74"/>
      <c r="O94" s="74"/>
      <c r="P94" s="74"/>
      <c r="Q94" s="74"/>
      <c r="R94" s="74"/>
      <c r="S94" s="74"/>
      <c r="T94" s="75"/>
      <c r="U94" s="75"/>
      <c r="V94" s="76"/>
      <c r="W94" s="78"/>
      <c r="X94" s="78"/>
      <c r="Y94" s="77"/>
      <c r="Z94" s="77"/>
      <c r="AA94" s="77"/>
      <c r="AB94" s="79"/>
      <c r="AC94" s="74"/>
      <c r="AD94" s="80"/>
      <c r="AE94" s="92"/>
      <c r="AF94" s="92"/>
      <c r="AG94" s="81"/>
      <c r="AH94" s="75"/>
    </row>
    <row r="95" spans="1:34" ht="24" thickBot="1">
      <c r="A95" s="26"/>
      <c r="B95" s="26"/>
      <c r="C95" s="26"/>
      <c r="D95" s="26"/>
      <c r="E95" s="26"/>
      <c r="F95" s="26"/>
      <c r="G95" s="26"/>
      <c r="H95" s="89">
        <v>86</v>
      </c>
      <c r="I95" s="84"/>
      <c r="J95" s="75"/>
      <c r="K95" s="74" t="s">
        <v>179</v>
      </c>
      <c r="L95" s="77"/>
      <c r="M95" s="74"/>
      <c r="N95" s="74"/>
      <c r="O95" s="74"/>
      <c r="P95" s="74"/>
      <c r="Q95" s="74"/>
      <c r="R95" s="74"/>
      <c r="S95" s="74"/>
      <c r="T95" s="75"/>
      <c r="U95" s="75"/>
      <c r="V95" s="76"/>
      <c r="W95" s="78"/>
      <c r="X95" s="78"/>
      <c r="Y95" s="77"/>
      <c r="Z95" s="77"/>
      <c r="AA95" s="77"/>
      <c r="AB95" s="79"/>
      <c r="AC95" s="74"/>
      <c r="AD95" s="80"/>
      <c r="AE95" s="92"/>
      <c r="AF95" s="92"/>
      <c r="AG95" s="81"/>
      <c r="AH95" s="75"/>
    </row>
    <row r="96" spans="1:34" ht="24" thickBot="1">
      <c r="A96" s="26"/>
      <c r="B96" s="26"/>
      <c r="C96" s="26"/>
      <c r="D96" s="26"/>
      <c r="E96" s="26"/>
      <c r="F96" s="26"/>
      <c r="G96" s="26"/>
      <c r="H96" s="28">
        <v>87</v>
      </c>
      <c r="I96" s="84"/>
      <c r="J96" s="75"/>
      <c r="K96" s="74" t="s">
        <v>179</v>
      </c>
      <c r="L96" s="77"/>
      <c r="M96" s="74"/>
      <c r="N96" s="74"/>
      <c r="O96" s="74"/>
      <c r="P96" s="74"/>
      <c r="Q96" s="74"/>
      <c r="R96" s="74"/>
      <c r="S96" s="74"/>
      <c r="T96" s="75"/>
      <c r="U96" s="75"/>
      <c r="V96" s="76"/>
      <c r="W96" s="78"/>
      <c r="X96" s="78"/>
      <c r="Y96" s="77"/>
      <c r="Z96" s="77"/>
      <c r="AA96" s="77"/>
      <c r="AB96" s="79"/>
      <c r="AC96" s="74"/>
      <c r="AD96" s="80"/>
      <c r="AE96" s="92"/>
      <c r="AF96" s="92"/>
      <c r="AG96" s="81"/>
      <c r="AH96" s="75"/>
    </row>
    <row r="97" spans="1:34" ht="24" thickBot="1">
      <c r="A97" s="26"/>
      <c r="B97" s="26"/>
      <c r="C97" s="26"/>
      <c r="D97" s="26"/>
      <c r="E97" s="26"/>
      <c r="F97" s="26"/>
      <c r="G97" s="26"/>
      <c r="H97" s="28">
        <v>88</v>
      </c>
      <c r="I97" s="84"/>
      <c r="J97" s="75"/>
      <c r="K97" s="74" t="s">
        <v>179</v>
      </c>
      <c r="L97" s="77"/>
      <c r="M97" s="74"/>
      <c r="N97" s="74"/>
      <c r="O97" s="74"/>
      <c r="P97" s="74"/>
      <c r="Q97" s="74"/>
      <c r="R97" s="74"/>
      <c r="S97" s="74"/>
      <c r="T97" s="75"/>
      <c r="U97" s="75"/>
      <c r="V97" s="76"/>
      <c r="W97" s="78"/>
      <c r="X97" s="78"/>
      <c r="Y97" s="77"/>
      <c r="Z97" s="77"/>
      <c r="AA97" s="77"/>
      <c r="AB97" s="79"/>
      <c r="AC97" s="74"/>
      <c r="AD97" s="80"/>
      <c r="AE97" s="92"/>
      <c r="AF97" s="92"/>
      <c r="AG97" s="81"/>
      <c r="AH97" s="75"/>
    </row>
    <row r="98" spans="1:34" ht="24" thickBot="1">
      <c r="A98" s="26"/>
      <c r="B98" s="26"/>
      <c r="C98" s="26"/>
      <c r="D98" s="26"/>
      <c r="E98" s="26"/>
      <c r="F98" s="26"/>
      <c r="G98" s="26"/>
      <c r="H98" s="28">
        <v>89</v>
      </c>
      <c r="I98" s="84"/>
      <c r="J98" s="75"/>
      <c r="K98" s="74" t="s">
        <v>179</v>
      </c>
      <c r="L98" s="77"/>
      <c r="M98" s="74"/>
      <c r="N98" s="74"/>
      <c r="O98" s="74"/>
      <c r="P98" s="74"/>
      <c r="Q98" s="74"/>
      <c r="R98" s="74"/>
      <c r="S98" s="74"/>
      <c r="T98" s="75"/>
      <c r="U98" s="75"/>
      <c r="V98" s="76"/>
      <c r="W98" s="78"/>
      <c r="X98" s="78"/>
      <c r="Y98" s="77"/>
      <c r="Z98" s="77"/>
      <c r="AA98" s="77"/>
      <c r="AB98" s="79"/>
      <c r="AC98" s="74"/>
      <c r="AD98" s="80"/>
      <c r="AE98" s="92"/>
      <c r="AF98" s="92"/>
      <c r="AG98" s="81"/>
      <c r="AH98" s="75"/>
    </row>
    <row r="99" spans="1:34" ht="24" thickBot="1">
      <c r="A99" s="26"/>
      <c r="B99" s="26"/>
      <c r="C99" s="26"/>
      <c r="D99" s="26"/>
      <c r="E99" s="26"/>
      <c r="F99" s="26"/>
      <c r="G99" s="26"/>
      <c r="H99" s="28">
        <v>90</v>
      </c>
      <c r="I99" s="84"/>
      <c r="J99" s="75"/>
      <c r="K99" s="74" t="s">
        <v>179</v>
      </c>
      <c r="L99" s="77"/>
      <c r="M99" s="74"/>
      <c r="N99" s="74"/>
      <c r="O99" s="74"/>
      <c r="P99" s="74"/>
      <c r="Q99" s="74"/>
      <c r="R99" s="74"/>
      <c r="S99" s="74"/>
      <c r="T99" s="75"/>
      <c r="U99" s="75"/>
      <c r="V99" s="76"/>
      <c r="W99" s="78"/>
      <c r="X99" s="78"/>
      <c r="Y99" s="77"/>
      <c r="Z99" s="77"/>
      <c r="AA99" s="77"/>
      <c r="AB99" s="79"/>
      <c r="AC99" s="74"/>
      <c r="AD99" s="80"/>
      <c r="AE99" s="92"/>
      <c r="AF99" s="92"/>
      <c r="AG99" s="81"/>
      <c r="AH99" s="75"/>
    </row>
    <row r="100" spans="1:34" ht="23.25">
      <c r="A100" s="26"/>
      <c r="B100" s="26"/>
      <c r="C100" s="26"/>
      <c r="D100" s="26"/>
      <c r="E100" s="26"/>
      <c r="F100" s="26"/>
      <c r="G100" s="26"/>
      <c r="H100" s="26"/>
      <c r="I100" s="84"/>
      <c r="J100" s="75"/>
      <c r="K100" s="74"/>
      <c r="L100" s="77"/>
      <c r="M100" s="74"/>
      <c r="N100" s="74"/>
      <c r="O100" s="74"/>
      <c r="P100" s="74"/>
      <c r="Q100" s="74"/>
      <c r="R100" s="74"/>
      <c r="S100" s="74"/>
      <c r="T100" s="75"/>
      <c r="U100" s="75"/>
      <c r="V100" s="76"/>
      <c r="W100" s="78"/>
      <c r="X100" s="78"/>
      <c r="Y100" s="77"/>
      <c r="Z100" s="77"/>
      <c r="AA100" s="77"/>
      <c r="AB100" s="79"/>
      <c r="AC100" s="74"/>
      <c r="AD100" s="80"/>
      <c r="AE100" s="92"/>
      <c r="AF100" s="92"/>
      <c r="AG100" s="81"/>
      <c r="AH100" s="75"/>
    </row>
    <row r="101" spans="1:8" ht="12.75">
      <c r="A101" s="23"/>
      <c r="B101" s="23"/>
      <c r="C101" s="27"/>
      <c r="D101" s="12"/>
      <c r="E101" s="12"/>
      <c r="F101" s="12"/>
      <c r="G101" s="12"/>
      <c r="H101" s="12"/>
    </row>
    <row r="102" spans="1:8" ht="12.75">
      <c r="A102" s="23"/>
      <c r="B102" s="23"/>
      <c r="C102" s="27"/>
      <c r="D102" s="12"/>
      <c r="E102" s="12"/>
      <c r="F102" s="12"/>
      <c r="G102" s="12"/>
      <c r="H102" s="12"/>
    </row>
    <row r="103" spans="1:8" ht="12.75">
      <c r="A103" s="23"/>
      <c r="B103" s="23"/>
      <c r="C103" s="27"/>
      <c r="D103" s="12"/>
      <c r="E103" s="12"/>
      <c r="F103" s="12"/>
      <c r="G103" s="12"/>
      <c r="H103" s="12"/>
    </row>
    <row r="104" spans="1:8" ht="12.75">
      <c r="A104" s="23"/>
      <c r="B104" s="23"/>
      <c r="C104" s="27"/>
      <c r="D104" s="12"/>
      <c r="E104" s="12"/>
      <c r="F104" s="12"/>
      <c r="G104" s="12"/>
      <c r="H104" s="12"/>
    </row>
    <row r="105" spans="1:8" ht="12.75">
      <c r="A105" s="23"/>
      <c r="B105" s="23"/>
      <c r="C105" s="27"/>
      <c r="D105" s="12"/>
      <c r="E105" s="12"/>
      <c r="F105" s="12"/>
      <c r="G105" s="12"/>
      <c r="H105" s="12"/>
    </row>
    <row r="106" spans="1:8" ht="12.75">
      <c r="A106" s="23"/>
      <c r="B106" s="23"/>
      <c r="C106" s="27"/>
      <c r="D106" s="12"/>
      <c r="E106" s="12"/>
      <c r="F106" s="12"/>
      <c r="G106" s="12"/>
      <c r="H106" s="12"/>
    </row>
    <row r="107" spans="1:8" ht="12.75">
      <c r="A107" s="23"/>
      <c r="B107" s="23"/>
      <c r="C107" s="27"/>
      <c r="D107" s="12"/>
      <c r="E107" s="12"/>
      <c r="F107" s="12"/>
      <c r="G107" s="12"/>
      <c r="H107" s="12"/>
    </row>
    <row r="108" spans="1:8" ht="12.75">
      <c r="A108" s="23"/>
      <c r="B108" s="23"/>
      <c r="C108" s="27"/>
      <c r="D108" s="12"/>
      <c r="E108" s="12"/>
      <c r="F108" s="12"/>
      <c r="G108" s="12"/>
      <c r="H108" s="12"/>
    </row>
    <row r="109" spans="1:8" ht="12.75">
      <c r="A109" s="23"/>
      <c r="B109" s="23"/>
      <c r="C109" s="27"/>
      <c r="D109" s="12"/>
      <c r="E109" s="12"/>
      <c r="F109" s="12"/>
      <c r="G109" s="12"/>
      <c r="H109" s="12"/>
    </row>
    <row r="110" spans="1:8" ht="12.75">
      <c r="A110" s="23"/>
      <c r="B110" s="23"/>
      <c r="C110" s="27"/>
      <c r="D110" s="12"/>
      <c r="E110" s="12"/>
      <c r="F110" s="12"/>
      <c r="G110" s="12"/>
      <c r="H110" s="12"/>
    </row>
    <row r="111" spans="1:8" ht="12.75">
      <c r="A111" s="23"/>
      <c r="B111" s="23"/>
      <c r="C111" s="27"/>
      <c r="D111" s="12"/>
      <c r="E111" s="12"/>
      <c r="F111" s="12"/>
      <c r="G111" s="12"/>
      <c r="H111" s="12"/>
    </row>
    <row r="112" spans="1:8" ht="12.75">
      <c r="A112" s="23"/>
      <c r="B112" s="23"/>
      <c r="C112" s="27"/>
      <c r="D112" s="12"/>
      <c r="E112" s="12"/>
      <c r="F112" s="12"/>
      <c r="G112" s="12"/>
      <c r="H112" s="12"/>
    </row>
    <row r="113" spans="1:8" ht="12.75">
      <c r="A113" s="23"/>
      <c r="B113" s="23"/>
      <c r="C113" s="27"/>
      <c r="D113" s="12"/>
      <c r="E113" s="12"/>
      <c r="F113" s="12"/>
      <c r="G113" s="12"/>
      <c r="H113" s="12"/>
    </row>
    <row r="114" spans="1:8" ht="12.75">
      <c r="A114" s="23"/>
      <c r="B114" s="23"/>
      <c r="C114" s="27"/>
      <c r="D114" s="12"/>
      <c r="E114" s="12"/>
      <c r="F114" s="12"/>
      <c r="G114" s="12"/>
      <c r="H114" s="12"/>
    </row>
    <row r="115" spans="1:8" ht="12.75">
      <c r="A115" s="23"/>
      <c r="B115" s="23"/>
      <c r="C115" s="27"/>
      <c r="D115" s="12"/>
      <c r="E115" s="12"/>
      <c r="F115" s="12"/>
      <c r="G115" s="12"/>
      <c r="H115" s="12"/>
    </row>
    <row r="116" spans="1:8" ht="12.75">
      <c r="A116" s="23"/>
      <c r="B116" s="23"/>
      <c r="C116" s="27"/>
      <c r="D116" s="12"/>
      <c r="E116" s="12"/>
      <c r="F116" s="12"/>
      <c r="G116" s="12"/>
      <c r="H116" s="12"/>
    </row>
    <row r="117" spans="1:8" ht="12.75">
      <c r="A117" s="23"/>
      <c r="B117" s="23"/>
      <c r="C117" s="27"/>
      <c r="D117" s="12"/>
      <c r="E117" s="12"/>
      <c r="F117" s="12"/>
      <c r="G117" s="12"/>
      <c r="H117" s="12"/>
    </row>
    <row r="118" spans="1:8" ht="12.75">
      <c r="A118" s="23"/>
      <c r="B118" s="23"/>
      <c r="C118" s="27"/>
      <c r="D118" s="12"/>
      <c r="E118" s="12"/>
      <c r="F118" s="12"/>
      <c r="G118" s="12"/>
      <c r="H118" s="12"/>
    </row>
    <row r="119" spans="1:8" ht="12.75">
      <c r="A119" s="23"/>
      <c r="B119" s="23"/>
      <c r="C119" s="27"/>
      <c r="D119" s="12"/>
      <c r="E119" s="12"/>
      <c r="F119" s="12"/>
      <c r="G119" s="12"/>
      <c r="H119" s="12"/>
    </row>
    <row r="120" spans="1:8" ht="12.75">
      <c r="A120" s="23"/>
      <c r="B120" s="23"/>
      <c r="C120" s="27"/>
      <c r="D120" s="12"/>
      <c r="E120" s="12"/>
      <c r="F120" s="12"/>
      <c r="G120" s="12"/>
      <c r="H120" s="12"/>
    </row>
  </sheetData>
  <sheetProtection/>
  <mergeCells count="17">
    <mergeCell ref="A11:G14"/>
    <mergeCell ref="L1:P2"/>
    <mergeCell ref="L4:O4"/>
    <mergeCell ref="AG8:AG9"/>
    <mergeCell ref="A8:A9"/>
    <mergeCell ref="H8:H9"/>
    <mergeCell ref="B8:B9"/>
    <mergeCell ref="C8:C9"/>
    <mergeCell ref="AH8:AH9"/>
    <mergeCell ref="B4:K4"/>
    <mergeCell ref="B5:K5"/>
    <mergeCell ref="Y8:AA8"/>
    <mergeCell ref="AB8:AD8"/>
    <mergeCell ref="I8:I9"/>
    <mergeCell ref="D8:G8"/>
    <mergeCell ref="J8:W8"/>
    <mergeCell ref="AE8:AF8"/>
  </mergeCells>
  <dataValidations count="26">
    <dataValidation type="list" allowBlank="1" showInputMessage="1" showErrorMessage="1" sqref="N11:N100 M10:M100">
      <formula1>INDIRECT(M11)</formula1>
    </dataValidation>
    <dataValidation type="whole" operator="lessThan" allowBlank="1" showInputMessage="1" showErrorMessage="1" errorTitle="Неверное число!" error="Введенное число содержит более 12 цифр" sqref="AH10:AH100 T13:U100">
      <formula1>1000000000000</formula1>
    </dataValidation>
    <dataValidation type="decimal" allowBlank="1" showInputMessage="1" showErrorMessage="1" errorTitle="Введено неверное значение" error="Значение широты населенных пунктов Беларуси находится в пределах 51-57 градуса северной широты" sqref="AE10:AE100">
      <formula1>51</formula1>
      <formula2>57</formula2>
    </dataValidation>
    <dataValidation type="decimal" allowBlank="1" showInputMessage="1" showErrorMessage="1" errorTitle="Введено неверное значение" error="Значение долготы населенных пунктов Беларуси находится в пределах 23-32 градуса восточной долготы" sqref="AF10:AF100">
      <formula1>23</formula1>
      <formula2>32</formula2>
    </dataValidation>
    <dataValidation type="textLength" operator="lessThan" allowBlank="1" showInputMessage="1" showErrorMessage="1" error="Значение данной ячейки должно содержать не более 200 символов" sqref="AG10:AG100">
      <formula1>201</formula1>
    </dataValidation>
    <dataValidation type="textLength" operator="equal" allowBlank="1" showInputMessage="1" showErrorMessage="1" errorTitle="Введенное значение неверно!" error="Значение УНП должно содержать ровно 9 цифр" sqref="Y10:Y100">
      <formula1>9</formula1>
    </dataValidation>
    <dataValidation type="textLength" operator="equal" allowBlank="1" showInputMessage="1" showErrorMessage="1" errorTitle="Введенное значение неверно!" error="Значения кода ОКПО должна содержать ровно 8 цифр" sqref="Z10:Z100">
      <formula1>8</formula1>
    </dataValidation>
    <dataValidation type="textLength" operator="lessThan" allowBlank="1" showInputMessage="1" showErrorMessage="1" errorTitle="Введенное значение неверно!" error="Значение кода ОКРБ должно содержать не более 5 цифр" sqref="AA10:AA100">
      <formula1>6</formula1>
    </dataValidation>
    <dataValidation type="textLength" operator="equal" allowBlank="1" showInputMessage="1" showErrorMessage="1" errorTitle="Введенное значение не верно!" error="Значение расчетного счета должно содержать ровно 13 цифр" sqref="AB13:AB100">
      <formula1>13</formula1>
    </dataValidation>
    <dataValidation type="textLength" operator="equal" allowBlank="1" showInputMessage="1" showErrorMessage="1" errorTitle="Введенное значение неверно!" error="Значение БИК должно содержать ровно 9 цифр" sqref="AD13:AD100">
      <formula1>9</formula1>
    </dataValidation>
    <dataValidation type="textLength" operator="lessThan" allowBlank="1" showInputMessage="1" showErrorMessage="1" errorTitle="Введенное значение не верно!" error="Значение данной ячейки должно содержать не более 71 символа" sqref="AC10:AC100">
      <formula1>71</formula1>
    </dataValidation>
    <dataValidation type="list" allowBlank="1" showInputMessage="1" showErrorMessage="1" sqref="L10:L100">
      <formula1>Области</formula1>
    </dataValidation>
    <dataValidation type="textLength" operator="lessThan" allowBlank="1" showInputMessage="1" showErrorMessage="1" errorTitle="Введенное значение неверно!" error="Значение данной ячейки должно содержать не более 35 символов&#10;" sqref="O10:O100">
      <formula1>36</formula1>
    </dataValidation>
    <dataValidation type="textLength" operator="lessThan" allowBlank="1" showInputMessage="1" showErrorMessage="1" errorTitle="Введенное значение неверно!" error="Значение данной ячейки должно содержать не более 60 символов" sqref="P10:P100">
      <formula1>61</formula1>
    </dataValidation>
    <dataValidation type="textLength" operator="lessThan" allowBlank="1" showInputMessage="1" showErrorMessage="1" errorTitle="Введенное значение неверно!" error="Значение данной ячейки должно содержать не более 51 символа" sqref="V10:V100">
      <formula1>52</formula1>
    </dataValidation>
    <dataValidation type="textLength" operator="lessThan" allowBlank="1" showInputMessage="1" showErrorMessage="1" errorTitle="Введенное значение неверно!" error="Значение данной ячейки должно содержать не более 260 символов" sqref="X13:X100 W10:W100">
      <formula1>261</formula1>
    </dataValidation>
    <dataValidation type="textLength" operator="lessThan" allowBlank="1" showInputMessage="1" showErrorMessage="1" errorTitle="Введенное значение неверно!" error="Значение данной ячейки должно содержать не более 3 символов" sqref="R10:R100">
      <formula1>4</formula1>
    </dataValidation>
    <dataValidation type="textLength" operator="lessThan" allowBlank="1" showInputMessage="1" showErrorMessage="1" errorTitle="Введенное значение неверно!" error="Значение данной ячейки должно содержать не более 4 символов" sqref="Q10:Q100 S10:S100">
      <formula1>5</formula1>
    </dataValidation>
    <dataValidation type="textLength" operator="lessThan" allowBlank="1" showInputMessage="1" showErrorMessage="1" errorTitle="Введенное значение неверно!" error="Значение данной ячейки должно содержать не более 255 символов" sqref="I10:I100">
      <formula1>256</formula1>
    </dataValidation>
    <dataValidation type="textLength" operator="equal" allowBlank="1" showInputMessage="1" showErrorMessage="1" errorTitle="Задано неверное значение индекса" error="Значение индекса должно содержать 6 цифр" sqref="J10:J100">
      <formula1>6</formula1>
    </dataValidation>
    <dataValidation type="list" allowBlank="1" showInputMessage="1" showErrorMessage="1" sqref="K10:K100">
      <formula1>Страны</formula1>
    </dataValidation>
    <dataValidation type="textLength" operator="lessThan" allowBlank="1" showInputMessage="1" showErrorMessage="1" errorTitle="Неверное число!" error="Введенное число содержит более 12 цифр" sqref="T10:U12">
      <formula1>13</formula1>
    </dataValidation>
    <dataValidation type="textLength" operator="equal" allowBlank="1" showInputMessage="1" showErrorMessage="1" errorTitle="Неверный GLN" error="GLN содержит 13 цифр" sqref="B6">
      <formula1>13</formula1>
    </dataValidation>
    <dataValidation type="textLength" operator="lessThanOrEqual" allowBlank="1" showInputMessage="1" showErrorMessage="1" errorTitle="Введенное значение не верно!" error="Значение расчетного счета должно содержать не более 34 символов" sqref="AB10:AB12">
      <formula1>34</formula1>
    </dataValidation>
    <dataValidation type="textLength" operator="lessThanOrEqual" allowBlank="1" showInputMessage="1" showErrorMessage="1" errorTitle="Введенное значение неверно!" error="Значение БИК должно содержать не более 11 символов" sqref="AD10:AD12">
      <formula1>11</formula1>
    </dataValidation>
    <dataValidation type="textLength" operator="lessThanOrEqual" allowBlank="1" showInputMessage="1" showErrorMessage="1" errorTitle="Введенное значение неверно!" error="Значение данной ячейки должно содержать не более 255 символов" sqref="X10:X12">
      <formula1>255</formula1>
    </dataValidation>
  </dataValidations>
  <hyperlinks>
    <hyperlink ref="V10" r:id="rId1" display="1@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2" r:id="rId4"/>
  <legacyDrawing r:id="rId3"/>
</worksheet>
</file>

<file path=xl/worksheets/sheet3.xml><?xml version="1.0" encoding="utf-8"?>
<worksheet xmlns="http://schemas.openxmlformats.org/spreadsheetml/2006/main" xmlns:r="http://schemas.openxmlformats.org/officeDocument/2006/relationships">
  <dimension ref="A1:P39"/>
  <sheetViews>
    <sheetView zoomScalePageLayoutView="80" workbookViewId="0" topLeftCell="A1">
      <selection activeCell="E3" sqref="E3:G3"/>
    </sheetView>
  </sheetViews>
  <sheetFormatPr defaultColWidth="9.140625" defaultRowHeight="12.75"/>
  <cols>
    <col min="1" max="1" width="19.7109375" style="102" customWidth="1"/>
    <col min="2" max="2" width="2.140625" style="102" customWidth="1"/>
    <col min="3" max="3" width="13.140625" style="102" bestFit="1" customWidth="1"/>
    <col min="4" max="4" width="19.00390625" style="102" customWidth="1"/>
    <col min="5" max="5" width="10.28125" style="102" customWidth="1"/>
    <col min="6" max="6" width="7.28125" style="102" customWidth="1"/>
    <col min="7" max="7" width="13.28125" style="102" customWidth="1"/>
    <col min="8" max="8" width="10.00390625" style="102" hidden="1" customWidth="1"/>
    <col min="9" max="9" width="9.140625" style="102" customWidth="1"/>
    <col min="10" max="16384" width="9.140625" style="4" customWidth="1"/>
  </cols>
  <sheetData>
    <row r="1" spans="1:16" ht="18.75" customHeight="1">
      <c r="A1" s="25"/>
      <c r="B1" s="25"/>
      <c r="C1" s="25"/>
      <c r="D1" s="25"/>
      <c r="E1" s="193" t="s">
        <v>182</v>
      </c>
      <c r="F1" s="193"/>
      <c r="G1" s="193"/>
      <c r="H1" s="193"/>
      <c r="I1" s="100"/>
      <c r="J1" s="7"/>
      <c r="K1" s="7"/>
      <c r="L1" s="7"/>
      <c r="M1" s="7"/>
      <c r="N1" s="6"/>
      <c r="O1" s="3"/>
      <c r="P1" s="3"/>
    </row>
    <row r="2" spans="1:9" ht="96" customHeight="1">
      <c r="A2" s="25"/>
      <c r="B2" s="25"/>
      <c r="C2" s="25"/>
      <c r="D2" s="25"/>
      <c r="E2" s="193"/>
      <c r="F2" s="193"/>
      <c r="G2" s="193"/>
      <c r="H2" s="193"/>
      <c r="I2" s="101"/>
    </row>
    <row r="3" spans="1:9" ht="17.25" customHeight="1">
      <c r="A3" s="25"/>
      <c r="B3" s="25"/>
      <c r="C3" s="25"/>
      <c r="D3" s="25"/>
      <c r="E3" s="173">
        <v>44915</v>
      </c>
      <c r="F3" s="174"/>
      <c r="G3" s="174"/>
      <c r="H3" s="42"/>
      <c r="I3" s="101"/>
    </row>
    <row r="4" ht="17.25" customHeight="1"/>
    <row r="5" spans="1:8" ht="44.25" customHeight="1">
      <c r="A5" s="194" t="str">
        <f>'Исх. данные для основного GLN'!B4</f>
        <v>Заявление на предоставление статуса зарегистрированного пользователя системы ГС1 Беларуси с выдачей GLN для головного офиса</v>
      </c>
      <c r="B5" s="194"/>
      <c r="C5" s="194"/>
      <c r="D5" s="194"/>
      <c r="E5" s="194"/>
      <c r="F5" s="194"/>
      <c r="G5" s="194"/>
      <c r="H5" s="194"/>
    </row>
    <row r="6" spans="1:8" ht="18" customHeight="1">
      <c r="A6" s="177" t="str">
        <f>'Исх. данные для основного GLN'!W8</f>
        <v>Идентификационные коды юридического лица</v>
      </c>
      <c r="B6" s="177"/>
      <c r="C6" s="177"/>
      <c r="D6" s="177"/>
      <c r="E6" s="177"/>
      <c r="F6" s="177"/>
      <c r="G6" s="177"/>
      <c r="H6" s="177"/>
    </row>
    <row r="7" spans="1:8" ht="15">
      <c r="A7" s="180" t="str">
        <f>'Исх. данные для основного GLN'!W9</f>
        <v>УНП</v>
      </c>
      <c r="B7" s="180"/>
      <c r="C7" s="103" t="str">
        <f>'Исх. данные для основного GLN'!W10</f>
        <v>011111111</v>
      </c>
      <c r="E7" s="183" t="str">
        <f>'Исх. данные для основного GLN'!$X$9</f>
        <v>Код ОКПО</v>
      </c>
      <c r="F7" s="183"/>
      <c r="G7" s="178" t="str">
        <f>'Исх. данные для основного GLN'!X10</f>
        <v>01111111</v>
      </c>
      <c r="H7" s="178"/>
    </row>
    <row r="8" spans="1:8" ht="15">
      <c r="A8" s="104" t="str">
        <f>'Исх. данные для основного GLN'!$Y$9</f>
        <v>Код ОКРБ 005</v>
      </c>
      <c r="B8" s="105"/>
      <c r="C8" s="106" t="str">
        <f>IF(ISBLANK('Исх. данные для основного GLN'!Y10)," ",'Исх. данные для основного GLN'!Y10)</f>
        <v>45644</v>
      </c>
      <c r="D8" s="107"/>
      <c r="E8" s="97"/>
      <c r="F8" s="97"/>
      <c r="G8" s="97"/>
      <c r="H8" s="97"/>
    </row>
    <row r="9" spans="1:8" ht="14.25">
      <c r="A9" s="177" t="str">
        <f>'Исх. данные для основного GLN'!A8</f>
        <v>Полное наименование  юридического лица</v>
      </c>
      <c r="B9" s="177"/>
      <c r="C9" s="177"/>
      <c r="D9" s="177"/>
      <c r="E9" s="177"/>
      <c r="F9" s="177"/>
      <c r="G9" s="177"/>
      <c r="H9" s="177"/>
    </row>
    <row r="10" spans="1:8" ht="15">
      <c r="A10" s="195" t="str">
        <f>'Исх. данные для основного GLN'!A10</f>
        <v>Сельскохозяйственный производственный кооператив "Аграрный край_ТЕСТ"</v>
      </c>
      <c r="B10" s="195"/>
      <c r="C10" s="195"/>
      <c r="D10" s="195"/>
      <c r="E10" s="195"/>
      <c r="F10" s="196"/>
      <c r="G10" s="179"/>
      <c r="H10" s="179"/>
    </row>
    <row r="11" spans="1:8" ht="14.25">
      <c r="A11" s="177" t="str">
        <f>'Исх. данные для основного GLN'!C8</f>
        <v>Сокращенное наименование юридического лица</v>
      </c>
      <c r="B11" s="177"/>
      <c r="C11" s="177"/>
      <c r="D11" s="177"/>
      <c r="E11" s="177"/>
      <c r="F11" s="177"/>
      <c r="G11" s="177"/>
      <c r="H11" s="177"/>
    </row>
    <row r="12" spans="1:8" ht="15">
      <c r="A12" s="186" t="str">
        <f>'Исх. данные для основного GLN'!C10</f>
        <v>СПК "Аграрный край_ТЕСТ"</v>
      </c>
      <c r="B12" s="179"/>
      <c r="C12" s="179"/>
      <c r="D12" s="179"/>
      <c r="E12" s="179"/>
      <c r="F12" s="179"/>
      <c r="G12" s="179"/>
      <c r="H12" s="179"/>
    </row>
    <row r="13" spans="1:8" ht="15">
      <c r="A13" s="191" t="str">
        <f>'Исх. данные для основного GLN'!D8</f>
        <v>Руководитель юридического лица</v>
      </c>
      <c r="B13" s="191"/>
      <c r="C13" s="191"/>
      <c r="D13" s="192"/>
      <c r="E13" s="189" t="str">
        <f>'Исх. данные для основного GLN'!E10</f>
        <v>Генеральный директор</v>
      </c>
      <c r="F13" s="190"/>
      <c r="G13" s="190"/>
      <c r="H13" s="190"/>
    </row>
    <row r="14" spans="1:8" ht="15">
      <c r="A14" s="98" t="str">
        <f>'Исх. данные для основного GLN'!$D$9</f>
        <v>ФИО руководителя</v>
      </c>
      <c r="B14" s="97"/>
      <c r="D14" s="116"/>
      <c r="E14" s="178" t="str">
        <f>'Исх. данные для основного GLN'!D10</f>
        <v>Соловей Даниил Леонидович</v>
      </c>
      <c r="F14" s="178"/>
      <c r="G14" s="178"/>
      <c r="H14" s="116"/>
    </row>
    <row r="15" spans="1:8" ht="15">
      <c r="A15" s="98" t="s">
        <v>1</v>
      </c>
      <c r="B15" s="184">
        <f>'Исх. данные для основного GLN'!F10</f>
        <v>375291234567</v>
      </c>
      <c r="C15" s="184"/>
      <c r="D15" s="98" t="str">
        <f>'Исх. данные для основного GLN'!$G$9</f>
        <v>Эл. почта</v>
      </c>
      <c r="E15" s="178" t="str">
        <f>'Исх. данные для основного GLN'!G10</f>
        <v>2@mail.ru</v>
      </c>
      <c r="F15" s="178"/>
      <c r="G15" s="178"/>
      <c r="H15" s="179"/>
    </row>
    <row r="16" spans="1:8" ht="14.25">
      <c r="A16" s="181" t="str">
        <f>'Исх. данные для основного GLN'!H8</f>
        <v>Юридический адрес головного офиса </v>
      </c>
      <c r="B16" s="181"/>
      <c r="C16" s="181"/>
      <c r="D16" s="181"/>
      <c r="E16" s="181"/>
      <c r="F16" s="181"/>
      <c r="G16" s="181"/>
      <c r="H16" s="181"/>
    </row>
    <row r="17" spans="1:8" ht="15">
      <c r="A17" s="98" t="str">
        <f>'Исх. данные для основного GLN'!$H$9</f>
        <v>Индекс</v>
      </c>
      <c r="B17" s="178">
        <f>'Исх. данные для основного GLN'!H10</f>
        <v>220050</v>
      </c>
      <c r="C17" s="178"/>
      <c r="D17" s="98" t="str">
        <f>'Исх. данные для основного GLN'!$I$9</f>
        <v>Страна</v>
      </c>
      <c r="E17" s="178" t="str">
        <f>'Исх. данные для основного GLN'!I10</f>
        <v>Беларусь [BY]</v>
      </c>
      <c r="F17" s="178"/>
      <c r="G17" s="178"/>
      <c r="H17" s="178"/>
    </row>
    <row r="18" spans="1:8" ht="15">
      <c r="A18" s="99" t="str">
        <f>'Исх. данные для основного GLN'!$J$9</f>
        <v>Область</v>
      </c>
      <c r="B18" s="182" t="str">
        <f>IF(ISBLANK('Исх. данные для основного GLN'!J10)," ",'Исх. данные для основного GLN'!J10)</f>
        <v>Минская</v>
      </c>
      <c r="C18" s="179"/>
      <c r="D18" s="98" t="str">
        <f>'Исх. данные для основного GLN'!$K$9</f>
        <v>Район</v>
      </c>
      <c r="E18" s="178" t="str">
        <f>IF(ISBLANK('Исх. данные для основного GLN'!K10)," ",'Исх. данные для основного GLN'!K10)</f>
        <v>Минский </v>
      </c>
      <c r="F18" s="178"/>
      <c r="G18" s="178"/>
      <c r="H18" s="178"/>
    </row>
    <row r="19" spans="1:8" ht="15">
      <c r="A19" s="98" t="s">
        <v>197</v>
      </c>
      <c r="B19" s="172" t="str">
        <f>IF(ISBLANK('Исх. данные для основного GLN'!L10)," ",'Исх. данные для основного GLN'!L10)</f>
        <v>Негореловскийй</v>
      </c>
      <c r="C19" s="172"/>
      <c r="D19" s="99" t="str">
        <f>'Исх. данные для основного GLN'!$M$9</f>
        <v>Город (нас. пункт)</v>
      </c>
      <c r="E19" s="178" t="str">
        <f>'Исх. данные для основного GLN'!M10</f>
        <v>д.Копище</v>
      </c>
      <c r="F19" s="178"/>
      <c r="G19" s="178"/>
      <c r="H19" s="178"/>
    </row>
    <row r="20" spans="1:8" ht="15">
      <c r="A20" s="183" t="str">
        <f>'Исх. данные для основного GLN'!$N$9</f>
        <v>Улица</v>
      </c>
      <c r="B20" s="183"/>
      <c r="C20" s="182" t="str">
        <f>CONCATENATE('Исх. данные для основного GLN'!N10," ",'Исх. данные для основного GLN'!O10," ",'Исх. данные для основного GLN'!P10," ",'Исх. данные для основного GLN'!Q10)</f>
        <v>Леси Украинки  2 1 12</v>
      </c>
      <c r="D20" s="182"/>
      <c r="E20" s="182"/>
      <c r="F20" s="182"/>
      <c r="G20" s="182"/>
      <c r="H20" s="182"/>
    </row>
    <row r="21" spans="1:8" ht="15">
      <c r="A21" s="180" t="s">
        <v>183</v>
      </c>
      <c r="B21" s="180"/>
      <c r="C21" s="180"/>
      <c r="D21" s="178" t="str">
        <f>CONCATENATE('Исх. данные для основного GLN'!AC10,CHAR(176),," СШ;  ",'Исх. данные для основного GLN'!AD10,CHAR(176),," ВД",)</f>
        <v>53.918327° СШ;  27.601069° ВД</v>
      </c>
      <c r="E21" s="178"/>
      <c r="F21" s="178"/>
      <c r="G21" s="178"/>
      <c r="H21" s="178"/>
    </row>
    <row r="22" spans="1:8" ht="15">
      <c r="A22" s="180" t="s">
        <v>1</v>
      </c>
      <c r="B22" s="180"/>
      <c r="C22" s="184">
        <f>'Исх. данные для основного GLN'!R10</f>
        <v>375548523152</v>
      </c>
      <c r="D22" s="182"/>
      <c r="E22" s="98" t="s">
        <v>6</v>
      </c>
      <c r="F22" s="184">
        <f>'Исх. данные для основного GLN'!S10</f>
        <v>375548523152</v>
      </c>
      <c r="G22" s="178"/>
      <c r="H22" s="178"/>
    </row>
    <row r="23" spans="1:5" ht="15">
      <c r="A23" s="183" t="str">
        <f>'Исх. данные для основного GLN'!$T$9</f>
        <v>Эл. почта</v>
      </c>
      <c r="B23" s="183"/>
      <c r="C23" s="178" t="str">
        <f>'Исх. данные для основного GLN'!T10</f>
        <v>1@mail.ru</v>
      </c>
      <c r="D23" s="178"/>
      <c r="E23" s="179"/>
    </row>
    <row r="24" spans="1:8" ht="15">
      <c r="A24" s="180" t="str">
        <f>'Исх. данные для основного GLN'!$U$9</f>
        <v>WEB-сайт </v>
      </c>
      <c r="B24" s="180"/>
      <c r="C24" s="178" t="str">
        <f>IF(ISBLANK('Исх. данные для основного GLN'!U10)," ",'Исх. данные для основного GLN'!U10)</f>
        <v>www.aits.by</v>
      </c>
      <c r="D24" s="179"/>
      <c r="E24" s="179"/>
      <c r="F24" s="97"/>
      <c r="G24" s="97"/>
      <c r="H24" s="97"/>
    </row>
    <row r="25" spans="1:9" s="8" customFormat="1" ht="14.25">
      <c r="A25" s="177" t="str">
        <f>'Исх. данные для основного GLN'!Z8</f>
        <v>Банковские реквизиты юридического лица в системе IBAN</v>
      </c>
      <c r="B25" s="177"/>
      <c r="C25" s="177"/>
      <c r="D25" s="177"/>
      <c r="E25" s="177"/>
      <c r="F25" s="177"/>
      <c r="G25" s="177"/>
      <c r="H25" s="177"/>
      <c r="I25" s="108"/>
    </row>
    <row r="26" spans="1:8" ht="15">
      <c r="A26" s="183" t="str">
        <f>'Исх. данные для основного GLN'!$Z$9</f>
        <v>Расчётный счёт</v>
      </c>
      <c r="B26" s="183"/>
      <c r="C26" s="184" t="str">
        <f>'Исх. данные для основного GLN'!Z10</f>
        <v>BY13NBRB3600900000002700AB00</v>
      </c>
      <c r="D26" s="184"/>
      <c r="E26" s="184"/>
      <c r="F26" s="109" t="str">
        <f>'Исх. данные для основного GLN'!$AB$9</f>
        <v>БИК</v>
      </c>
      <c r="G26" s="178" t="str">
        <f>'Исх. данные для основного GLN'!AB10</f>
        <v>UNBSBY2X</v>
      </c>
      <c r="H26" s="178"/>
    </row>
    <row r="27" spans="1:8" ht="15">
      <c r="A27" s="183" t="str">
        <f>'Исх. данные для основного GLN'!$AA$9</f>
        <v>Банк </v>
      </c>
      <c r="B27" s="183"/>
      <c r="C27" s="178" t="str">
        <f>'Исх. данные для основного GLN'!AA10</f>
        <v>ОАО "РетроБанк"</v>
      </c>
      <c r="D27" s="178"/>
      <c r="E27" s="178"/>
      <c r="F27" s="178"/>
      <c r="G27" s="178"/>
      <c r="H27" s="178"/>
    </row>
    <row r="28" spans="2:8" ht="15">
      <c r="B28" s="97"/>
      <c r="C28" s="107"/>
      <c r="D28" s="107"/>
      <c r="E28" s="107"/>
      <c r="F28" s="107"/>
      <c r="G28" s="107"/>
      <c r="H28" s="107"/>
    </row>
    <row r="29" spans="1:8" ht="15">
      <c r="A29" s="186" t="str">
        <f>CONCATENATE('Исх. данные для основного GLN'!AE8,":                                                          ",'Исх. данные для основного GLN'!AE10,"      тел.  ",'Исх. данные для основного GLN'!AF10,)</f>
        <v>Данные подготовил(а):                                                          Иванов И.И.      тел.  375291234567</v>
      </c>
      <c r="B29" s="179"/>
      <c r="C29" s="179"/>
      <c r="D29" s="179"/>
      <c r="E29" s="179"/>
      <c r="F29" s="179"/>
      <c r="G29" s="179"/>
      <c r="H29" s="179"/>
    </row>
    <row r="30" spans="1:8" ht="14.25">
      <c r="A30" s="104"/>
      <c r="B30" s="110"/>
      <c r="C30" s="110"/>
      <c r="D30" s="110"/>
      <c r="E30" s="110"/>
      <c r="F30" s="110"/>
      <c r="G30" s="110"/>
      <c r="H30" s="110"/>
    </row>
    <row r="31" spans="1:8" ht="29.25" customHeight="1">
      <c r="A31" s="187" t="s">
        <v>184</v>
      </c>
      <c r="B31" s="187"/>
      <c r="C31" s="187"/>
      <c r="D31" s="187"/>
      <c r="E31" s="187"/>
      <c r="F31" s="187"/>
      <c r="G31" s="187"/>
      <c r="H31" s="187"/>
    </row>
    <row r="33" spans="1:8" ht="14.25">
      <c r="A33" s="188" t="str">
        <f>'Исх. данные для основного GLN'!$E$10</f>
        <v>Генеральный директор</v>
      </c>
      <c r="B33" s="188"/>
      <c r="C33" s="188"/>
      <c r="D33" s="175" t="str">
        <f>'Исх. данные для основного GLN'!D10</f>
        <v>Соловей Даниил Леонидович</v>
      </c>
      <c r="E33" s="176"/>
      <c r="F33" s="176"/>
      <c r="G33" s="176"/>
      <c r="H33" s="176"/>
    </row>
    <row r="34" ht="14.25">
      <c r="D34" s="111">
        <f>IF(ISBLANK(E3),"Нет даты! См. выше Е3","")</f>
      </c>
    </row>
    <row r="35" ht="13.5" customHeight="1">
      <c r="A35" s="112"/>
    </row>
    <row r="37" spans="1:8" ht="15">
      <c r="A37" s="98"/>
      <c r="B37" s="98"/>
      <c r="C37" s="113"/>
      <c r="D37" s="113"/>
      <c r="E37" s="113"/>
      <c r="F37" s="175"/>
      <c r="G37" s="175"/>
      <c r="H37" s="185"/>
    </row>
    <row r="39" spans="1:8" ht="15">
      <c r="A39" s="98"/>
      <c r="B39" s="98"/>
      <c r="C39" s="113"/>
      <c r="D39" s="113"/>
      <c r="E39" s="113"/>
      <c r="F39" s="175"/>
      <c r="G39" s="175"/>
      <c r="H39" s="185"/>
    </row>
  </sheetData>
  <sheetProtection/>
  <mergeCells count="46">
    <mergeCell ref="E1:H2"/>
    <mergeCell ref="A6:H6"/>
    <mergeCell ref="E7:F7"/>
    <mergeCell ref="B17:C17"/>
    <mergeCell ref="E17:H17"/>
    <mergeCell ref="A5:H5"/>
    <mergeCell ref="G7:H7"/>
    <mergeCell ref="A7:B7"/>
    <mergeCell ref="A10:H10"/>
    <mergeCell ref="A12:H12"/>
    <mergeCell ref="B15:C15"/>
    <mergeCell ref="A9:H9"/>
    <mergeCell ref="A11:H11"/>
    <mergeCell ref="E13:H13"/>
    <mergeCell ref="A13:D13"/>
    <mergeCell ref="E14:G14"/>
    <mergeCell ref="F39:H39"/>
    <mergeCell ref="F37:H37"/>
    <mergeCell ref="A26:B26"/>
    <mergeCell ref="A27:B27"/>
    <mergeCell ref="C26:E26"/>
    <mergeCell ref="A29:H29"/>
    <mergeCell ref="C27:H27"/>
    <mergeCell ref="A31:H31"/>
    <mergeCell ref="G26:H26"/>
    <mergeCell ref="A33:C33"/>
    <mergeCell ref="C24:E24"/>
    <mergeCell ref="A23:B23"/>
    <mergeCell ref="A24:B24"/>
    <mergeCell ref="E19:H19"/>
    <mergeCell ref="C22:D22"/>
    <mergeCell ref="C20:H20"/>
    <mergeCell ref="D21:H21"/>
    <mergeCell ref="F22:H22"/>
    <mergeCell ref="A20:B20"/>
    <mergeCell ref="A22:B22"/>
    <mergeCell ref="B19:C19"/>
    <mergeCell ref="E3:G3"/>
    <mergeCell ref="D33:H33"/>
    <mergeCell ref="A25:H25"/>
    <mergeCell ref="C23:E23"/>
    <mergeCell ref="E15:H15"/>
    <mergeCell ref="A21:C21"/>
    <mergeCell ref="A16:H16"/>
    <mergeCell ref="B18:C18"/>
    <mergeCell ref="E18:H18"/>
  </mergeCells>
  <dataValidations count="1">
    <dataValidation type="date" allowBlank="1" showInputMessage="1" showErrorMessage="1" sqref="E3:G4">
      <formula1>41236</formula1>
      <formula2>54789</formula2>
    </dataValidation>
  </dataValidations>
  <printOptions/>
  <pageMargins left="0.7086614173228347" right="0.31496062992125984" top="0.7480314960629921" bottom="0.7480314960629921" header="0.31496062992125984" footer="0.3149606299212598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A1">
      <selection activeCell="E3" sqref="E3:H3"/>
    </sheetView>
  </sheetViews>
  <sheetFormatPr defaultColWidth="9.140625" defaultRowHeight="12.75"/>
  <cols>
    <col min="1" max="1" width="10.00390625" style="4" customWidth="1"/>
    <col min="2" max="2" width="17.00390625" style="4" customWidth="1"/>
    <col min="3" max="3" width="13.140625" style="4" bestFit="1" customWidth="1"/>
    <col min="4" max="4" width="9.140625" style="4" customWidth="1"/>
    <col min="5" max="5" width="10.28125" style="4" customWidth="1"/>
    <col min="6" max="6" width="11.140625" style="4" customWidth="1"/>
    <col min="7" max="7" width="9.7109375" style="4" customWidth="1"/>
    <col min="8" max="8" width="9.8515625" style="4" customWidth="1"/>
    <col min="9" max="9" width="9.140625" style="4" customWidth="1"/>
    <col min="10" max="10" width="49.28125" style="4" customWidth="1"/>
    <col min="11" max="16384" width="9.140625" style="4" customWidth="1"/>
  </cols>
  <sheetData>
    <row r="1" spans="1:16" ht="18.75" customHeight="1">
      <c r="A1" s="25"/>
      <c r="B1" s="25"/>
      <c r="C1" s="25"/>
      <c r="D1" s="25"/>
      <c r="E1" s="203" t="s">
        <v>32</v>
      </c>
      <c r="F1" s="203"/>
      <c r="G1" s="203"/>
      <c r="H1" s="203"/>
      <c r="I1" s="7"/>
      <c r="J1" s="7"/>
      <c r="K1" s="7"/>
      <c r="L1" s="7"/>
      <c r="M1" s="7"/>
      <c r="N1" s="6"/>
      <c r="O1" s="3"/>
      <c r="P1" s="3"/>
    </row>
    <row r="2" spans="1:9" ht="75" customHeight="1">
      <c r="A2" s="25"/>
      <c r="B2" s="25"/>
      <c r="C2" s="25"/>
      <c r="D2" s="25"/>
      <c r="E2" s="203"/>
      <c r="F2" s="203"/>
      <c r="G2" s="203"/>
      <c r="H2" s="203"/>
      <c r="I2" s="5"/>
    </row>
    <row r="3" spans="1:9" ht="16.5" customHeight="1">
      <c r="A3" s="25"/>
      <c r="B3" s="25"/>
      <c r="C3" s="25"/>
      <c r="D3" s="25"/>
      <c r="E3" s="205">
        <v>44915</v>
      </c>
      <c r="F3" s="205"/>
      <c r="G3" s="205"/>
      <c r="H3" s="205"/>
      <c r="I3" s="5"/>
    </row>
    <row r="4" spans="1:9" ht="16.5" customHeight="1">
      <c r="A4" s="25"/>
      <c r="B4" s="25"/>
      <c r="C4" s="25"/>
      <c r="D4" s="25"/>
      <c r="E4" s="95"/>
      <c r="F4" s="95"/>
      <c r="G4" s="95"/>
      <c r="H4" s="95"/>
      <c r="I4" s="5"/>
    </row>
    <row r="5" spans="1:8" ht="18.75" customHeight="1">
      <c r="A5" s="204" t="str">
        <f>'Исх. данные для дополнит. GLN'!B4</f>
        <v>Заявление на предоставление дополнительных GLN</v>
      </c>
      <c r="B5" s="204"/>
      <c r="C5" s="204"/>
      <c r="D5" s="204"/>
      <c r="E5" s="204"/>
      <c r="F5" s="204"/>
      <c r="G5" s="204"/>
      <c r="H5" s="204"/>
    </row>
    <row r="6" spans="1:9" ht="15">
      <c r="A6" s="183">
        <f>IF(ISBLANK('Исх. данные для дополнит. GLN'!B6),"","GLN головного офиса")</f>
      </c>
      <c r="B6" s="183"/>
      <c r="C6" s="184">
        <f>IF(ISBLANK('Исх. данные для дополнит. GLN'!B6),"",'Исх. данные для дополнит. GLN'!B6)</f>
      </c>
      <c r="D6" s="184"/>
      <c r="E6" s="97"/>
      <c r="F6" s="97"/>
      <c r="G6" s="97"/>
      <c r="H6" s="97"/>
      <c r="I6" s="102"/>
    </row>
    <row r="7" spans="1:8" s="60" customFormat="1" ht="15">
      <c r="A7" s="180" t="str">
        <f>'Исх. данные для дополнит. GLN'!C8</f>
        <v>Сокращенное наименование юридического лица</v>
      </c>
      <c r="B7" s="180"/>
      <c r="C7" s="180"/>
      <c r="D7" s="180"/>
      <c r="E7" s="202" t="str">
        <f>'Исх. данные для дополнит. GLN'!C10</f>
        <v>СПК "Аграрный край_ТЕСТ"</v>
      </c>
      <c r="F7" s="202"/>
      <c r="G7" s="202"/>
      <c r="H7" s="202"/>
    </row>
    <row r="8" spans="1:8" ht="14.25">
      <c r="A8" s="177" t="s">
        <v>185</v>
      </c>
      <c r="B8" s="177"/>
      <c r="C8" s="177"/>
      <c r="D8" s="177"/>
      <c r="E8" s="177"/>
      <c r="F8" s="177"/>
      <c r="G8" s="177"/>
      <c r="H8" s="177"/>
    </row>
    <row r="9" spans="1:9" ht="97.5" customHeight="1">
      <c r="A9" s="201" t="str">
        <f>IF(ISBLANK('Исх. данные для дополнит. GLN'!I10),"----------------удалите лишнюю строку т.к. она не заполнена",CONCATENATE('Исх. данные для дополнит. GLN'!I10," по адресу: ",'Исх. данные для дополнит. GLN'!L10," обл., ",'Исх. данные для дополнит. GLN'!M10," р-он, ",IF(ISBLANK('Исх. данные для дополнит. GLN'!N10)," ",'Исх. данные для дополнит. GLN'!N10&amp;" с-с,"),'Исх. данные для дополнит. GLN'!O10,IF(ISBLANK('Исх. данные для дополнит. GLN'!P10)," ",CONCATENATE(",  ",'Исх. данные для дополнит. GLN'!P10," ",'Исх. данные для дополнит. GLN'!Q10," ",'Исх. данные для дополнит. GLN'!R10," ",'Исх. данные для дополнит. GLN'!S10)),IF(ISBLANK('Исх. данные для дополнит. GLN'!T10),"",CONCATENATE("; телефон ",'Исх. данные для дополнит. GLN'!T10)),IF(ISBLANK('Исх. данные для дополнит. GLN'!U10),"",CONCATENATE("; факс ",'Исх. данные для дополнит. GLN'!U10)),IF(ISBLANK('Исх. данные для дополнит. GLN'!V10),"",CONCATENATE("; электронная почта ",'Исх. данные для дополнит. GLN'!V10)),IF(ISBLANK('Исх. данные для дополнит. GLN'!W10),"",CONCATENATE("; сайт ",'Исх. данные для дополнит. GLN'!W10)),IF(ISBLANK('Исх. данные для дополнит. GLN'!Y10),"",CONCATENATE("; код УНП ",'Исх. данные для дополнит. GLN'!Y10)),IF(ISBLANK('Исх. данные для дополнит. GLN'!Z10),"",CONCATENATE("; код ОКПО ",'Исх. данные для дополнит. GLN'!Z10)),IF(ISBLANK('Исх. данные для дополнит. GLN'!AA10),"",CONCATENATE("; код ОКРБ ",'Исх. данные для дополнит. GLN'!AA10)),IF(ISBLANK('Исх. данные для дополнит. GLN'!AB10),"",CONCATENATE("; расчетный счет ",'Исх. данные для дополнит. GLN'!AB10)),IF(ISBLANK('Исх. данные для дополнит. GLN'!AC10),"",CONCATENATE("; банк ",'Исх. данные для дополнит. GLN'!AC10)),IF(ISBLANK('Исх. данные для дополнит. GLN'!AD10),"",CONCATENATE("; бик ",'Исх. данные для дополнит. GLN'!AD10)),IF(ISBLANK('Исх. данные для дополнит. GLN'!AE10),"",CONCATENATE("; широта ",'Исх. данные для дополнит. GLN'!AE10)),IF(ISBLANK('Исх. данные для дополнит. GLN'!AF10),"",CONCATENATE("; долгота ",'Исх. данные для дополнит. GLN'!AF10))))</f>
        <v>Ферма "Загорье_ТЕСТ" по адресу: Минская обл., Борисовский р-он, Загорский с-с,д.Загорье,  ул.Светлая 28  ; телефон 80177112233; факс 375177112233; электронная почта 1@mail.ru; сайт 1111.by; код УНП 158365489; код ОКПО 81223564; код ОКРБ 12345; расчетный счет BY3456789NBRB00000000000000000AB00; банк ОАО "Белагропромбанк"; бик UNBS2278912; широта 53.918327; долгота 27.601069</v>
      </c>
      <c r="B9" s="201"/>
      <c r="C9" s="201"/>
      <c r="D9" s="201"/>
      <c r="E9" s="201"/>
      <c r="F9" s="201"/>
      <c r="G9" s="201"/>
      <c r="H9" s="201"/>
      <c r="I9" s="102"/>
    </row>
    <row r="10" spans="1:9" ht="22.5" customHeight="1">
      <c r="A10" s="201" t="str">
        <f>IF(ISBLANK('Исх. данные для дополнит. GLN'!I11),"----------------удалите лишнюю строку т.к. она не заполнена",CONCATENATE('Исх. данные для дополнит. GLN'!I11," по адресу: ",'Исх. данные для дополнит. GLN'!L11," обл., ",'Исх. данные для дополнит. GLN'!M11," р-он, ",IF(ISBLANK('Исх. данные для дополнит. GLN'!N11)," ",'Исх. данные для дополнит. GLN'!N11&amp;" с/с,"),'Исх. данные для дополнит. GLN'!O11,IF(ISBLANK('Исх. данные для дополнит. GLN'!P11)," ",CONCATENATE(",  ",'Исх. данные для дополнит. GLN'!P11," ",'Исх. данные для дополнит. GLN'!Q11," ",'Исх. данные для дополнит. GLN'!R11," ",'Исх. данные для дополнит. GLN'!S11)),IF(ISBLANK('Исх. данные для дополнит. GLN'!T11),"",CONCATENATE("; телефон ",'Исх. данные для дополнит. GLN'!T11)),IF(ISBLANK('Исх. данные для дополнит. GLN'!U11),"",CONCATENATE("; факс ",'Исх. данные для дополнит. GLN'!U11)),IF(ISBLANK('Исх. данные для дополнит. GLN'!V11),"",CONCATENATE("; электронная почта ",'Исх. данные для дополнит. GLN'!V11)),IF(ISBLANK('Исх. данные для дополнит. GLN'!W11),"",CONCATENATE("; сайт ",'Исх. данные для дополнит. GLN'!W11)),IF(ISBLANK('Исх. данные для дополнит. GLN'!Y11),"",CONCATENATE("; код УНП ",'Исх. данные для дополнит. GLN'!Y11)),IF(ISBLANK('Исх. данные для дополнит. GLN'!Z11),"",CONCATENATE("; код ОКПО ",'Исх. данные для дополнит. GLN'!Z11)),IF(ISBLANK('Исх. данные для дополнит. GLN'!AA11),"",CONCATENATE("; код ОКРБ ",'Исх. данные для дополнит. GLN'!AA11)),IF(ISBLANK('Исх. данные для дополнит. GLN'!AB11),"",CONCATENATE("; расчетный счет ",'Исх. данные для дополнит. GLN'!AB11)),IF(ISBLANK('Исх. данные для дополнит. GLN'!AC11),"",CONCATENATE("; банк ",'Исх. данные для дополнит. GLN'!AC11)),IF(ISBLANK('Исх. данные для дополнит. GLN'!AD11),"",CONCATENATE("; бик ",'Исх. данные для дополнит. GLN'!AD11)),IF(ISBLANK('Исх. данные для дополнит. GLN'!AE11),"",CONCATENATE("; широта ",'Исх. данные для дополнит. GLN'!AE11)),IF(ISBLANK('Исх. данные для дополнит. GLN'!AF11),"",CONCATENATE("; долгота ",'Исх. данные для дополнит. GLN'!AF11))))</f>
        <v>----------------удалите лишнюю строку т.к. она не заполнена</v>
      </c>
      <c r="B10" s="201"/>
      <c r="C10" s="201"/>
      <c r="D10" s="201"/>
      <c r="E10" s="201"/>
      <c r="F10" s="201"/>
      <c r="G10" s="201"/>
      <c r="H10" s="201"/>
      <c r="I10" s="102"/>
    </row>
    <row r="11" spans="1:9" ht="17.25" customHeight="1">
      <c r="A11" s="201" t="str">
        <f>IF(ISBLANK('Исх. данные для дополнит. GLN'!I12),"----------------удалите лишнюю строку т.к. она не заполнена",CONCATENATE('Исх. данные для дополнит. GLN'!I12," по адресу: ",'Исх. данные для дополнит. GLN'!L12," обл., ",'Исх. данные для дополнит. GLN'!M12," р-он, ",IF(ISBLANK('Исх. данные для дополнит. GLN'!N12)," ",'Исх. данные для дополнит. GLN'!N12&amp;" с/с,"),'Исх. данные для дополнит. GLN'!O12,IF(ISBLANK('Исх. данные для дополнит. GLN'!P12)," ",CONCATENATE(",  ",'Исх. данные для дополнит. GLN'!P12," ",'Исх. данные для дополнит. GLN'!Q12," ",'Исх. данные для дополнит. GLN'!R12," ",'Исх. данные для дополнит. GLN'!S12)),IF(ISBLANK('Исх. данные для дополнит. GLN'!T12),"",CONCATENATE("; телефон ",'Исх. данные для дополнит. GLN'!T12)),IF(ISBLANK('Исх. данные для дополнит. GLN'!U12),"",CONCATENATE("; факс ",'Исх. данные для дополнит. GLN'!U12)),IF(ISBLANK('Исх. данные для дополнит. GLN'!V12),"",CONCATENATE("; электронная почта ",'Исх. данные для дополнит. GLN'!V12)),IF(ISBLANK('Исх. данные для дополнит. GLN'!W12),"",CONCATENATE("; сайт ",'Исх. данные для дополнит. GLN'!W12)),IF(ISBLANK('Исх. данные для дополнит. GLN'!Y12),"",CONCATENATE("; код УНП ",'Исх. данные для дополнит. GLN'!Y12)),IF(ISBLANK('Исх. данные для дополнит. GLN'!Z12),"",CONCATENATE("; код ОКПО ",'Исх. данные для дополнит. GLN'!Z12)),IF(ISBLANK('Исх. данные для дополнит. GLN'!AA12),"",CONCATENATE("; код ОКРБ ",'Исх. данные для дополнит. GLN'!AA12)),IF(ISBLANK('Исх. данные для дополнит. GLN'!AB12),"",CONCATENATE("; расчетный счет ",'Исх. данные для дополнит. GLN'!AB12)),IF(ISBLANK('Исх. данные для дополнит. GLN'!AC12),"",CONCATENATE("; банк ",'Исх. данные для дополнит. GLN'!AC12)),IF(ISBLANK('Исх. данные для дополнит. GLN'!AD12),"",CONCATENATE("; бик ",'Исх. данные для дополнит. GLN'!AD12)),IF(ISBLANK('Исх. данные для дополнит. GLN'!AE12),"",CONCATENATE("; широта ",'Исх. данные для дополнит. GLN'!AE12)),IF(ISBLANK('Исх. данные для дополнит. GLN'!AF12),"",CONCATENATE("; долгота ",'Исх. данные для дополнит. GLN'!AF12))))</f>
        <v>----------------удалите лишнюю строку т.к. она не заполнена</v>
      </c>
      <c r="B11" s="201"/>
      <c r="C11" s="201"/>
      <c r="D11" s="201"/>
      <c r="E11" s="201"/>
      <c r="F11" s="201"/>
      <c r="G11" s="201"/>
      <c r="H11" s="201"/>
      <c r="I11" s="102"/>
    </row>
    <row r="12" spans="1:9" ht="17.25" customHeight="1">
      <c r="A12" s="201" t="str">
        <f>IF(ISBLANK('Исх. данные для дополнит. GLN'!I13),"----------------удалите лишнюю строку т.к. она не заполнена",CONCATENATE('Исх. данные для дополнит. GLN'!I13," по адресу: ",'Исх. данные для дополнит. GLN'!L13," обл., ",'Исх. данные для дополнит. GLN'!M13," р-он, ",IF(ISBLANK('Исх. данные для дополнит. GLN'!N13)," ",'Исх. данные для дополнит. GLN'!N13&amp;" с/с,"),'Исх. данные для дополнит. GLN'!O13,IF(ISBLANK('Исх. данные для дополнит. GLN'!P13)," ",CONCATENATE(",  ",'Исх. данные для дополнит. GLN'!P13," ",'Исх. данные для дополнит. GLN'!Q13," ",'Исх. данные для дополнит. GLN'!R13," ",'Исх. данные для дополнит. GLN'!S13)),IF(ISBLANK('Исх. данные для дополнит. GLN'!T13),"",CONCATENATE("; телефон ",'Исх. данные для дополнит. GLN'!T13)),IF(ISBLANK('Исх. данные для дополнит. GLN'!U13),"",CONCATENATE("; факс ",'Исх. данные для дополнит. GLN'!U13)),IF(ISBLANK('Исх. данные для дополнит. GLN'!V13),"",CONCATENATE("; электронная почта ",'Исх. данные для дополнит. GLN'!V13)),IF(ISBLANK('Исх. данные для дополнит. GLN'!W13),"",CONCATENATE("; сайт ",'Исх. данные для дополнит. GLN'!W13)),IF(ISBLANK('Исх. данные для дополнит. GLN'!Y13),"",CONCATENATE("; код УНП ",'Исх. данные для дополнит. GLN'!Y13)),IF(ISBLANK('Исх. данные для дополнит. GLN'!Z13),"",CONCATENATE("; код ОКПО ",'Исх. данные для дополнит. GLN'!Z13)),IF(ISBLANK('Исх. данные для дополнит. GLN'!AA13),"",CONCATENATE("; код ОКРБ ",'Исх. данные для дополнит. GLN'!AA13)),IF(ISBLANK('Исх. данные для дополнит. GLN'!AB13),"",CONCATENATE("; расчетный счет ",'Исх. данные для дополнит. GLN'!AB13)),IF(ISBLANK('Исх. данные для дополнит. GLN'!AC13),"",CONCATENATE("; банк ",'Исх. данные для дополнит. GLN'!AC13)),IF(ISBLANK('Исх. данные для дополнит. GLN'!AD13),"",CONCATENATE("; бик ",'Исх. данные для дополнит. GLN'!AD13)),IF(ISBLANK('Исх. данные для дополнит. GLN'!AE13),"",CONCATENATE("; широта ",'Исх. данные для дополнит. GLN'!AE13)),IF(ISBLANK('Исх. данные для дополнит. GLN'!AF13),"",CONCATENATE("; долгота ",'Исх. данные для дополнит. GLN'!AF13))))</f>
        <v>----------------удалите лишнюю строку т.к. она не заполнена</v>
      </c>
      <c r="B12" s="201"/>
      <c r="C12" s="201"/>
      <c r="D12" s="201"/>
      <c r="E12" s="201"/>
      <c r="F12" s="201"/>
      <c r="G12" s="201"/>
      <c r="H12" s="201"/>
      <c r="I12" s="102"/>
    </row>
    <row r="13" spans="1:9" ht="17.25" customHeight="1">
      <c r="A13" s="201" t="str">
        <f>IF(ISBLANK('Исх. данные для дополнит. GLN'!I14),"----------------удалите лишнюю строку т.к. она не заполнена",CONCATENATE('Исх. данные для дополнит. GLN'!I14," по адресу: ",'Исх. данные для дополнит. GLN'!L14," обл., ",'Исх. данные для дополнит. GLN'!M14," р-он, ",IF(ISBLANK('Исх. данные для дополнит. GLN'!N14)," ",'Исх. данные для дополнит. GLN'!N14&amp;" с/с,"),'Исх. данные для дополнит. GLN'!O14,IF(ISBLANK('Исх. данные для дополнит. GLN'!P14)," ",CONCATENATE(",  ",'Исх. данные для дополнит. GLN'!P14," ",'Исх. данные для дополнит. GLN'!Q14," ",'Исх. данные для дополнит. GLN'!R14," ",'Исх. данные для дополнит. GLN'!S14)),IF(ISBLANK('Исх. данные для дополнит. GLN'!T14),"",CONCATENATE("; телефон ",'Исх. данные для дополнит. GLN'!T14)),IF(ISBLANK('Исх. данные для дополнит. GLN'!U14),"",CONCATENATE("; факс ",'Исх. данные для дополнит. GLN'!U14)),IF(ISBLANK('Исх. данные для дополнит. GLN'!V14),"",CONCATENATE("; электронная почта ",'Исх. данные для дополнит. GLN'!V14)),IF(ISBLANK('Исх. данные для дополнит. GLN'!W14),"",CONCATENATE("; сайт ",'Исх. данные для дополнит. GLN'!W14)),IF(ISBLANK('Исх. данные для дополнит. GLN'!Y14),"",CONCATENATE("; код УНП ",'Исх. данные для дополнит. GLN'!Y14)),IF(ISBLANK('Исх. данные для дополнит. GLN'!Z14),"",CONCATENATE("; код ОКПО ",'Исх. данные для дополнит. GLN'!Z14)),IF(ISBLANK('Исх. данные для дополнит. GLN'!AA14),"",CONCATENATE("; код ОКРБ ",'Исх. данные для дополнит. GLN'!AA14)),IF(ISBLANK('Исх. данные для дополнит. GLN'!AB14),"",CONCATENATE("; расчетный счет ",'Исх. данные для дополнит. GLN'!AB14)),IF(ISBLANK('Исх. данные для дополнит. GLN'!AC14),"",CONCATENATE("; банк ",'Исх. данные для дополнит. GLN'!AC14)),IF(ISBLANK('Исх. данные для дополнит. GLN'!AD14),"",CONCATENATE("; бик ",'Исх. данные для дополнит. GLN'!AD14)),IF(ISBLANK('Исх. данные для дополнит. GLN'!AE14),"",CONCATENATE("; широта ",'Исх. данные для дополнит. GLN'!AE14)),IF(ISBLANK('Исх. данные для дополнит. GLN'!AF14),"",CONCATENATE("; долгота ",'Исх. данные для дополнит. GLN'!AF14))))</f>
        <v>----------------удалите лишнюю строку т.к. она не заполнена</v>
      </c>
      <c r="B13" s="201"/>
      <c r="C13" s="201"/>
      <c r="D13" s="201"/>
      <c r="E13" s="201"/>
      <c r="F13" s="201"/>
      <c r="G13" s="201"/>
      <c r="H13" s="201"/>
      <c r="I13" s="102"/>
    </row>
    <row r="14" spans="1:9" ht="17.25" customHeight="1">
      <c r="A14" s="201" t="str">
        <f>IF(ISBLANK('Исх. данные для дополнит. GLN'!I15),"----------------удалите лишнюю строку т.к. она не заполнена",CONCATENATE('Исх. данные для дополнит. GLN'!I15," по адресу: ",'Исх. данные для дополнит. GLN'!L15," обл., ",'Исх. данные для дополнит. GLN'!M15," р-он, ",IF(ISBLANK('Исх. данные для дополнит. GLN'!N15)," ",'Исх. данные для дополнит. GLN'!N15&amp;" с/с,"),'Исх. данные для дополнит. GLN'!O15,IF(ISBLANK('Исх. данные для дополнит. GLN'!P15)," ",CONCATENATE(",  ",'Исх. данные для дополнит. GLN'!P15," ",'Исх. данные для дополнит. GLN'!Q15," ",'Исх. данные для дополнит. GLN'!R15," ",'Исх. данные для дополнит. GLN'!S15)),IF(ISBLANK('Исх. данные для дополнит. GLN'!T15),"",CONCATENATE("; телефон ",'Исх. данные для дополнит. GLN'!T15)),IF(ISBLANK('Исх. данные для дополнит. GLN'!U15),"",CONCATENATE("; факс ",'Исх. данные для дополнит. GLN'!U15)),IF(ISBLANK('Исх. данные для дополнит. GLN'!V15),"",CONCATENATE("; электронная почта ",'Исх. данные для дополнит. GLN'!V15)),IF(ISBLANK('Исх. данные для дополнит. GLN'!W15),"",CONCATENATE("; сайт ",'Исх. данные для дополнит. GLN'!W15)),IF(ISBLANK('Исх. данные для дополнит. GLN'!Y15),"",CONCATENATE("; код УНП ",'Исх. данные для дополнит. GLN'!Y15)),IF(ISBLANK('Исх. данные для дополнит. GLN'!Z15),"",CONCATENATE("; код ОКПО ",'Исх. данные для дополнит. GLN'!Z15)),IF(ISBLANK('Исх. данные для дополнит. GLN'!AA15),"",CONCATENATE("; код ОКРБ ",'Исх. данные для дополнит. GLN'!AA15)),IF(ISBLANK('Исх. данные для дополнит. GLN'!AB15),"",CONCATENATE("; расчетный счет ",'Исх. данные для дополнит. GLN'!AB15)),IF(ISBLANK('Исх. данные для дополнит. GLN'!AC15),"",CONCATENATE("; банк ",'Исх. данные для дополнит. GLN'!AC15)),IF(ISBLANK('Исх. данные для дополнит. GLN'!AD15),"",CONCATENATE("; бик ",'Исх. данные для дополнит. GLN'!AD15)),IF(ISBLANK('Исх. данные для дополнит. GLN'!AE15),"",CONCATENATE("; широта ",'Исх. данные для дополнит. GLN'!AE15)),IF(ISBLANK('Исх. данные для дополнит. GLN'!AF15),"",CONCATENATE("; долгота ",'Исх. данные для дополнит. GLN'!AF15))))</f>
        <v>----------------удалите лишнюю строку т.к. она не заполнена</v>
      </c>
      <c r="B14" s="201"/>
      <c r="C14" s="201"/>
      <c r="D14" s="201"/>
      <c r="E14" s="201"/>
      <c r="F14" s="201"/>
      <c r="G14" s="201"/>
      <c r="H14" s="201"/>
      <c r="I14" s="102"/>
    </row>
    <row r="15" spans="1:9" ht="17.25" customHeight="1">
      <c r="A15" s="201" t="str">
        <f>IF(ISBLANK('Исх. данные для дополнит. GLN'!I16),"----------------удалите лишнюю строку т.к. она не заполнена",CONCATENATE('Исх. данные для дополнит. GLN'!I16," по адресу: ",'Исх. данные для дополнит. GLN'!L16," обл., ",'Исх. данные для дополнит. GLN'!M16," р-он, ",IF(ISBLANK('Исх. данные для дополнит. GLN'!N16)," ",'Исх. данные для дополнит. GLN'!N16&amp;" с/с,"),'Исх. данные для дополнит. GLN'!O16,IF(ISBLANK('Исх. данные для дополнит. GLN'!P16)," ",CONCATENATE(",  ",'Исх. данные для дополнит. GLN'!P16," ",'Исх. данные для дополнит. GLN'!Q16," ",'Исх. данные для дополнит. GLN'!R16," ",'Исх. данные для дополнит. GLN'!S16)),IF(ISBLANK('Исх. данные для дополнит. GLN'!T16),"",CONCATENATE("; телефон ",'Исх. данные для дополнит. GLN'!T16)),IF(ISBLANK('Исх. данные для дополнит. GLN'!U16),"",CONCATENATE("; факс ",'Исх. данные для дополнит. GLN'!U16)),IF(ISBLANK('Исх. данные для дополнит. GLN'!V16),"",CONCATENATE("; электронная почта ",'Исх. данные для дополнит. GLN'!V16)),IF(ISBLANK('Исх. данные для дополнит. GLN'!W16),"",CONCATENATE("; сайт ",'Исх. данные для дополнит. GLN'!W16)),IF(ISBLANK('Исх. данные для дополнит. GLN'!Y16),"",CONCATENATE("; код УНП ",'Исх. данные для дополнит. GLN'!Y16)),IF(ISBLANK('Исх. данные для дополнит. GLN'!Z16),"",CONCATENATE("; код ОКПО ",'Исх. данные для дополнит. GLN'!Z16)),IF(ISBLANK('Исх. данные для дополнит. GLN'!AA16),"",CONCATENATE("; код ОКРБ ",'Исх. данные для дополнит. GLN'!AA16)),IF(ISBLANK('Исх. данные для дополнит. GLN'!AB16),"",CONCATENATE("; расчетный счет ",'Исх. данные для дополнит. GLN'!AB16)),IF(ISBLANK('Исх. данные для дополнит. GLN'!AC16),"",CONCATENATE("; банк ",'Исх. данные для дополнит. GLN'!AC16)),IF(ISBLANK('Исх. данные для дополнит. GLN'!AD16),"",CONCATENATE("; бик ",'Исх. данные для дополнит. GLN'!AD16)),IF(ISBLANK('Исх. данные для дополнит. GLN'!AE16),"",CONCATENATE("; широта ",'Исх. данные для дополнит. GLN'!AE16)),IF(ISBLANK('Исх. данные для дополнит. GLN'!AF16),"",CONCATENATE("; долгота ",'Исх. данные для дополнит. GLN'!AF16))))</f>
        <v>----------------удалите лишнюю строку т.к. она не заполнена</v>
      </c>
      <c r="B15" s="201"/>
      <c r="C15" s="201"/>
      <c r="D15" s="201"/>
      <c r="E15" s="201"/>
      <c r="F15" s="201"/>
      <c r="G15" s="201"/>
      <c r="H15" s="201"/>
      <c r="I15" s="102"/>
    </row>
    <row r="16" spans="1:9" ht="17.25" customHeight="1">
      <c r="A16" s="201" t="str">
        <f>IF(ISBLANK('Исх. данные для дополнит. GLN'!I17),"----------------удалите лишнюю строку т.к. она не заполнена",CONCATENATE('Исх. данные для дополнит. GLN'!I17," по адресу: ",'Исх. данные для дополнит. GLN'!L17," обл., ",'Исх. данные для дополнит. GLN'!M17," р-он, ",IF(ISBLANK('Исх. данные для дополнит. GLN'!N17)," ",'Исх. данные для дополнит. GLN'!N17&amp;" с/с,"),'Исх. данные для дополнит. GLN'!O17,IF(ISBLANK('Исх. данные для дополнит. GLN'!P17)," ",CONCATENATE(",  ",'Исх. данные для дополнит. GLN'!P17," ",'Исх. данные для дополнит. GLN'!Q17," ",'Исх. данные для дополнит. GLN'!R17," ",'Исх. данные для дополнит. GLN'!S17)),IF(ISBLANK('Исх. данные для дополнит. GLN'!T17),"",CONCATENATE("; телефон ",'Исх. данные для дополнит. GLN'!T17)),IF(ISBLANK('Исх. данные для дополнит. GLN'!U17),"",CONCATENATE("; факс ",'Исх. данные для дополнит. GLN'!U17)),IF(ISBLANK('Исх. данные для дополнит. GLN'!V17),"",CONCATENATE("; электронная почта ",'Исх. данные для дополнит. GLN'!V17)),IF(ISBLANK('Исх. данные для дополнит. GLN'!W17),"",CONCATENATE("; сайт ",'Исх. данные для дополнит. GLN'!W17)),IF(ISBLANK('Исх. данные для дополнит. GLN'!Y17),"",CONCATENATE("; код УНП ",'Исх. данные для дополнит. GLN'!Y17)),IF(ISBLANK('Исх. данные для дополнит. GLN'!Z17),"",CONCATENATE("; код ОКПО ",'Исх. данные для дополнит. GLN'!Z17)),IF(ISBLANK('Исх. данные для дополнит. GLN'!AA17),"",CONCATENATE("; код ОКРБ ",'Исх. данные для дополнит. GLN'!AA17)),IF(ISBLANK('Исх. данные для дополнит. GLN'!AB17),"",CONCATENATE("; расчетный счет ",'Исх. данные для дополнит. GLN'!AB17)),IF(ISBLANK('Исх. данные для дополнит. GLN'!AC17),"",CONCATENATE("; банк ",'Исх. данные для дополнит. GLN'!AC17)),IF(ISBLANK('Исх. данные для дополнит. GLN'!AD17),"",CONCATENATE("; бик ",'Исх. данные для дополнит. GLN'!AD17)),IF(ISBLANK('Исх. данные для дополнит. GLN'!AE17),"",CONCATENATE("; широта ",'Исх. данные для дополнит. GLN'!AE17)),IF(ISBLANK('Исх. данные для дополнит. GLN'!AF17),"",CONCATENATE("; долгота ",'Исх. данные для дополнит. GLN'!AF17))))</f>
        <v>----------------удалите лишнюю строку т.к. она не заполнена</v>
      </c>
      <c r="B16" s="201"/>
      <c r="C16" s="201"/>
      <c r="D16" s="201"/>
      <c r="E16" s="201"/>
      <c r="F16" s="201"/>
      <c r="G16" s="201"/>
      <c r="H16" s="201"/>
      <c r="I16" s="102"/>
    </row>
    <row r="17" spans="1:9" ht="17.25" customHeight="1">
      <c r="A17" s="201" t="str">
        <f>IF(ISBLANK('Исх. данные для дополнит. GLN'!I18),"----------------удалите лишнюю строку т.к. она не заполнена",CONCATENATE('Исх. данные для дополнит. GLN'!I18," по адресу: ",'Исх. данные для дополнит. GLN'!L18," обл., ",'Исх. данные для дополнит. GLN'!M18," р-он, ",IF(ISBLANK('Исх. данные для дополнит. GLN'!N18)," ",'Исх. данные для дополнит. GLN'!N18&amp;" с/с,"),'Исх. данные для дополнит. GLN'!O18,IF(ISBLANK('Исх. данные для дополнит. GLN'!P18)," ",CONCATENATE(",  ",'Исх. данные для дополнит. GLN'!P18," ",'Исх. данные для дополнит. GLN'!Q18," ",'Исх. данные для дополнит. GLN'!R18," ",'Исх. данные для дополнит. GLN'!S18)),IF(ISBLANK('Исх. данные для дополнит. GLN'!T18),"",CONCATENATE("; телефон ",'Исх. данные для дополнит. GLN'!T18)),IF(ISBLANK('Исх. данные для дополнит. GLN'!U18),"",CONCATENATE("; факс ",'Исх. данные для дополнит. GLN'!U18)),IF(ISBLANK('Исх. данные для дополнит. GLN'!V18),"",CONCATENATE("; электронная почта ",'Исх. данные для дополнит. GLN'!V18)),IF(ISBLANK('Исх. данные для дополнит. GLN'!W18),"",CONCATENATE("; сайт ",'Исх. данные для дополнит. GLN'!W18)),IF(ISBLANK('Исх. данные для дополнит. GLN'!Y18),"",CONCATENATE("; код УНП ",'Исх. данные для дополнит. GLN'!Y18)),IF(ISBLANK('Исх. данные для дополнит. GLN'!Z18),"",CONCATENATE("; код ОКПО ",'Исх. данные для дополнит. GLN'!Z18)),IF(ISBLANK('Исх. данные для дополнит. GLN'!AA18),"",CONCATENATE("; код ОКРБ ",'Исх. данные для дополнит. GLN'!AA18)),IF(ISBLANK('Исх. данные для дополнит. GLN'!AB18),"",CONCATENATE("; расчетный счет ",'Исх. данные для дополнит. GLN'!AB18)),IF(ISBLANK('Исх. данные для дополнит. GLN'!AC18),"",CONCATENATE("; банк ",'Исх. данные для дополнит. GLN'!AC18)),IF(ISBLANK('Исх. данные для дополнит. GLN'!AD18),"",CONCATENATE("; бик ",'Исх. данные для дополнит. GLN'!AD18)),IF(ISBLANK('Исх. данные для дополнит. GLN'!AE18),"",CONCATENATE("; широта ",'Исх. данные для дополнит. GLN'!AE18)),IF(ISBLANK('Исх. данные для дополнит. GLN'!AF18),"",CONCATENATE("; долгота ",'Исх. данные для дополнит. GLN'!AF18))))</f>
        <v>----------------удалите лишнюю строку т.к. она не заполнена</v>
      </c>
      <c r="B17" s="201"/>
      <c r="C17" s="201"/>
      <c r="D17" s="201"/>
      <c r="E17" s="201"/>
      <c r="F17" s="201"/>
      <c r="G17" s="201"/>
      <c r="H17" s="201"/>
      <c r="I17" s="102"/>
    </row>
    <row r="18" spans="1:9" ht="17.25" customHeight="1">
      <c r="A18" s="201" t="str">
        <f>IF(ISBLANK('Исх. данные для дополнит. GLN'!I19),"----------------удалите лишнюю строку т.к. она не заполнена",CONCATENATE('Исх. данные для дополнит. GLN'!I19," по адресу: ",'Исх. данные для дополнит. GLN'!L19," обл., ",'Исх. данные для дополнит. GLN'!M19," р-он, ",IF(ISBLANK('Исх. данные для дополнит. GLN'!N19)," ",'Исх. данные для дополнит. GLN'!N19&amp;" с/с,"),'Исх. данные для дополнит. GLN'!O19,IF(ISBLANK('Исх. данные для дополнит. GLN'!P19)," ",CONCATENATE(",  ",'Исх. данные для дополнит. GLN'!P19," ",'Исх. данные для дополнит. GLN'!Q19," ",'Исх. данные для дополнит. GLN'!R19," ",'Исх. данные для дополнит. GLN'!S19)),IF(ISBLANK('Исх. данные для дополнит. GLN'!T19),"",CONCATENATE("; телефон ",'Исх. данные для дополнит. GLN'!T19)),IF(ISBLANK('Исх. данные для дополнит. GLN'!U19),"",CONCATENATE("; факс ",'Исх. данные для дополнит. GLN'!U19)),IF(ISBLANK('Исх. данные для дополнит. GLN'!V19),"",CONCATENATE("; электронная почта ",'Исх. данные для дополнит. GLN'!V19)),IF(ISBLANK('Исх. данные для дополнит. GLN'!W19),"",CONCATENATE("; сайт ",'Исх. данные для дополнит. GLN'!W19)),IF(ISBLANK('Исх. данные для дополнит. GLN'!Y19),"",CONCATENATE("; код УНП ",'Исх. данные для дополнит. GLN'!Y19)),IF(ISBLANK('Исх. данные для дополнит. GLN'!Z19),"",CONCATENATE("; код ОКПО ",'Исх. данные для дополнит. GLN'!Z19)),IF(ISBLANK('Исх. данные для дополнит. GLN'!AA19),"",CONCATENATE("; код ОКРБ ",'Исх. данные для дополнит. GLN'!AA19)),IF(ISBLANK('Исх. данные для дополнит. GLN'!AB19),"",CONCATENATE("; расчетный счет ",'Исх. данные для дополнит. GLN'!AB19)),IF(ISBLANK('Исх. данные для дополнит. GLN'!AC19),"",CONCATENATE("; банк ",'Исх. данные для дополнит. GLN'!AC19)),IF(ISBLANK('Исх. данные для дополнит. GLN'!AD19),"",CONCATENATE("; бик ",'Исх. данные для дополнит. GLN'!AD19)),IF(ISBLANK('Исх. данные для дополнит. GLN'!AE19),"",CONCATENATE("; широта ",'Исх. данные для дополнит. GLN'!AE19)),IF(ISBLANK('Исх. данные для дополнит. GLN'!AF19),"",CONCATENATE("; долгота ",'Исх. данные для дополнит. GLN'!AF19))))</f>
        <v>----------------удалите лишнюю строку т.к. она не заполнена</v>
      </c>
      <c r="B18" s="201"/>
      <c r="C18" s="201"/>
      <c r="D18" s="201"/>
      <c r="E18" s="201"/>
      <c r="F18" s="201"/>
      <c r="G18" s="201"/>
      <c r="H18" s="201"/>
      <c r="I18" s="102"/>
    </row>
    <row r="19" spans="1:9" ht="17.25" customHeight="1">
      <c r="A19" s="201" t="str">
        <f>IF(ISBLANK('Исх. данные для дополнит. GLN'!I20),"----------------удалите лишнюю строку т.к. она не заполнена",CONCATENATE('Исх. данные для дополнит. GLN'!I20," по адресу: ",'Исх. данные для дополнит. GLN'!L20," обл., ",'Исх. данные для дополнит. GLN'!M20," р-он, ",IF(ISBLANK('Исх. данные для дополнит. GLN'!N20)," ",'Исх. данные для дополнит. GLN'!N20&amp;" с/с,"),'Исх. данные для дополнит. GLN'!O20,IF(ISBLANK('Исх. данные для дополнит. GLN'!P20)," ",CONCATENATE(",  ",'Исх. данные для дополнит. GLN'!P20," ",'Исх. данные для дополнит. GLN'!Q20," ",'Исх. данные для дополнит. GLN'!R20," ",'Исх. данные для дополнит. GLN'!S20)),IF(ISBLANK('Исх. данные для дополнит. GLN'!T20),"",CONCATENATE("; телефон ",'Исх. данные для дополнит. GLN'!T20)),IF(ISBLANK('Исх. данные для дополнит. GLN'!U20),"",CONCATENATE("; факс ",'Исх. данные для дополнит. GLN'!U20)),IF(ISBLANK('Исх. данные для дополнит. GLN'!V20),"",CONCATENATE("; электронная почта ",'Исх. данные для дополнит. GLN'!V20)),IF(ISBLANK('Исх. данные для дополнит. GLN'!W20),"",CONCATENATE("; сайт ",'Исх. данные для дополнит. GLN'!W20)),IF(ISBLANK('Исх. данные для дополнит. GLN'!Y20),"",CONCATENATE("; код УНП ",'Исх. данные для дополнит. GLN'!Y20)),IF(ISBLANK('Исх. данные для дополнит. GLN'!Z20),"",CONCATENATE("; код ОКПО ",'Исх. данные для дополнит. GLN'!Z20)),IF(ISBLANK('Исх. данные для дополнит. GLN'!AA20),"",CONCATENATE("; код ОКРБ ",'Исх. данные для дополнит. GLN'!AA20)),IF(ISBLANK('Исх. данные для дополнит. GLN'!AB20),"",CONCATENATE("; расчетный счет ",'Исх. данные для дополнит. GLN'!AB20)),IF(ISBLANK('Исх. данные для дополнит. GLN'!AC20),"",CONCATENATE("; банк ",'Исх. данные для дополнит. GLN'!AC20)),IF(ISBLANK('Исх. данные для дополнит. GLN'!AD20),"",CONCATENATE("; бик ",'Исх. данные для дополнит. GLN'!AD20)),IF(ISBLANK('Исх. данные для дополнит. GLN'!AE20),"",CONCATENATE("; широта ",'Исх. данные для дополнит. GLN'!AE20)),IF(ISBLANK('Исх. данные для дополнит. GLN'!AF20),"",CONCATENATE("; долгота ",'Исх. данные для дополнит. GLN'!AF20))))</f>
        <v>----------------удалите лишнюю строку т.к. она не заполнена</v>
      </c>
      <c r="B19" s="201"/>
      <c r="C19" s="201"/>
      <c r="D19" s="201"/>
      <c r="E19" s="201"/>
      <c r="F19" s="201"/>
      <c r="G19" s="201"/>
      <c r="H19" s="201"/>
      <c r="I19" s="102"/>
    </row>
    <row r="20" spans="1:9" ht="19.5" customHeight="1">
      <c r="A20" s="201" t="str">
        <f>IF(ISBLANK('Исх. данные для дополнит. GLN'!I21),"----------------удалите лишнюю строку т.к. она не заполнена",CONCATENATE('Исх. данные для дополнит. GLN'!I21," по адресу: ",'Исх. данные для дополнит. GLN'!L21," обл., ",'Исх. данные для дополнит. GLN'!M21," р-он, ",IF(ISBLANK('Исх. данные для дополнит. GLN'!N21)," ",'Исх. данные для дополнит. GLN'!N21&amp;" с/с,"),'Исх. данные для дополнит. GLN'!O21,IF(ISBLANK('Исх. данные для дополнит. GLN'!P21)," ",CONCATENATE(",  ",'Исх. данные для дополнит. GLN'!P21," ",'Исх. данные для дополнит. GLN'!Q21," ",'Исх. данные для дополнит. GLN'!R21," ",'Исх. данные для дополнит. GLN'!S21)),IF(ISBLANK('Исх. данные для дополнит. GLN'!T21),"",CONCATENATE("; телефон ",'Исх. данные для дополнит. GLN'!T21)),IF(ISBLANK('Исх. данные для дополнит. GLN'!U21),"",CONCATENATE("; факс ",'Исх. данные для дополнит. GLN'!U21)),IF(ISBLANK('Исх. данные для дополнит. GLN'!V21),"",CONCATENATE("; электронная почта ",'Исх. данные для дополнит. GLN'!V21)),IF(ISBLANK('Исх. данные для дополнит. GLN'!W21),"",CONCATENATE("; сайт ",'Исх. данные для дополнит. GLN'!W21)),IF(ISBLANK('Исх. данные для дополнит. GLN'!Y21),"",CONCATENATE("; код УНП ",'Исх. данные для дополнит. GLN'!Y21)),IF(ISBLANK('Исх. данные для дополнит. GLN'!Z21),"",CONCATENATE("; код ОКПО ",'Исх. данные для дополнит. GLN'!Z21)),IF(ISBLANK('Исх. данные для дополнит. GLN'!AA21),"",CONCATENATE("; код ОКРБ ",'Исх. данные для дополнит. GLN'!AA21)),IF(ISBLANK('Исх. данные для дополнит. GLN'!AB21),"",CONCATENATE("; расчетный счет ",'Исх. данные для дополнит. GLN'!AB21)),IF(ISBLANK('Исх. данные для дополнит. GLN'!AC21),"",CONCATENATE("; банк ",'Исх. данные для дополнит. GLN'!AC21)),IF(ISBLANK('Исх. данные для дополнит. GLN'!AD21),"",CONCATENATE("; бик ",'Исх. данные для дополнит. GLN'!AD21)),IF(ISBLANK('Исх. данные для дополнит. GLN'!AE21),"",CONCATENATE("; широта ",'Исх. данные для дополнит. GLN'!AE21)),IF(ISBLANK('Исх. данные для дополнит. GLN'!AF21),"",CONCATENATE("; долгота ",'Исх. данные для дополнит. GLN'!AF21))))</f>
        <v>----------------удалите лишнюю строку т.к. она не заполнена</v>
      </c>
      <c r="B20" s="201"/>
      <c r="C20" s="201"/>
      <c r="D20" s="201"/>
      <c r="E20" s="201"/>
      <c r="F20" s="201"/>
      <c r="G20" s="201"/>
      <c r="H20" s="201"/>
      <c r="I20" s="102"/>
    </row>
    <row r="21" spans="1:8" ht="51" customHeight="1">
      <c r="A21" s="199" t="s">
        <v>186</v>
      </c>
      <c r="B21" s="200"/>
      <c r="C21" s="200"/>
      <c r="D21" s="200"/>
      <c r="E21" s="200"/>
      <c r="F21" s="200"/>
      <c r="G21" s="200"/>
      <c r="H21" s="200"/>
    </row>
    <row r="23" spans="1:8" ht="15">
      <c r="A23" s="9" t="str">
        <f>'Исх. данные для дополнит. GLN'!$E$10</f>
        <v>Генеральный директор</v>
      </c>
      <c r="B23" s="9"/>
      <c r="C23" s="10"/>
      <c r="D23" s="111">
        <f>IF(ISBLANK(E3),"Нет даты! См. Е3","")</f>
      </c>
      <c r="E23" s="115"/>
      <c r="F23" s="114" t="str">
        <f>'Исх. данные для дополнит. GLN'!D10</f>
        <v>Соловей Даниил Леонидович</v>
      </c>
      <c r="G23" s="114"/>
      <c r="H23" s="115"/>
    </row>
    <row r="25" ht="18.75" customHeight="1"/>
    <row r="26" ht="14.25">
      <c r="B26" s="61"/>
    </row>
    <row r="27" spans="1:8" ht="15">
      <c r="A27" s="9"/>
      <c r="B27" s="62"/>
      <c r="C27" s="10"/>
      <c r="D27" s="10"/>
      <c r="E27" s="10"/>
      <c r="F27" s="197"/>
      <c r="G27" s="197"/>
      <c r="H27" s="198"/>
    </row>
    <row r="28" ht="21" customHeight="1"/>
    <row r="29" spans="1:8" ht="15" customHeight="1">
      <c r="A29" s="9"/>
      <c r="B29" s="9"/>
      <c r="C29" s="10"/>
      <c r="D29" s="10"/>
      <c r="E29" s="10"/>
      <c r="F29" s="197"/>
      <c r="G29" s="197"/>
      <c r="H29" s="198"/>
    </row>
    <row r="30" ht="18" customHeight="1">
      <c r="J30" s="63"/>
    </row>
    <row r="31" ht="14.25">
      <c r="J31" s="63"/>
    </row>
    <row r="32" ht="14.25">
      <c r="J32" s="63"/>
    </row>
    <row r="33" ht="14.25">
      <c r="J33" s="63"/>
    </row>
    <row r="34" ht="14.25">
      <c r="J34" s="63"/>
    </row>
    <row r="35" ht="14.25">
      <c r="J35" s="63"/>
    </row>
  </sheetData>
  <sheetProtection insertRows="0" deleteRows="0"/>
  <mergeCells count="23">
    <mergeCell ref="E1:H2"/>
    <mergeCell ref="A5:H5"/>
    <mergeCell ref="A14:H14"/>
    <mergeCell ref="A15:H15"/>
    <mergeCell ref="E3:H3"/>
    <mergeCell ref="A10:H10"/>
    <mergeCell ref="A11:H11"/>
    <mergeCell ref="F29:H29"/>
    <mergeCell ref="A6:B6"/>
    <mergeCell ref="C6:D6"/>
    <mergeCell ref="A16:H16"/>
    <mergeCell ref="A19:H19"/>
    <mergeCell ref="A7:D7"/>
    <mergeCell ref="E7:H7"/>
    <mergeCell ref="A9:H9"/>
    <mergeCell ref="A17:H17"/>
    <mergeCell ref="A18:H18"/>
    <mergeCell ref="F27:H27"/>
    <mergeCell ref="A21:H21"/>
    <mergeCell ref="A20:H20"/>
    <mergeCell ref="A12:H12"/>
    <mergeCell ref="A13:H13"/>
    <mergeCell ref="A8:H8"/>
  </mergeCells>
  <dataValidations count="1">
    <dataValidation type="date" allowBlank="1" showInputMessage="1" showErrorMessage="1" sqref="E3:H4">
      <formula1>41235</formula1>
      <formula2>54789</formula2>
    </dataValidation>
  </dataValidations>
  <printOptions/>
  <pageMargins left="0.7" right="0.48"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H99"/>
  <sheetViews>
    <sheetView tabSelected="1" zoomScale="124" zoomScaleNormal="124" zoomScalePageLayoutView="0" workbookViewId="0" topLeftCell="A1">
      <selection activeCell="C5" sqref="C5"/>
    </sheetView>
  </sheetViews>
  <sheetFormatPr defaultColWidth="8.8515625" defaultRowHeight="12.75"/>
  <cols>
    <col min="1" max="1" width="3.7109375" style="54" customWidth="1"/>
    <col min="2" max="2" width="52.28125" style="47" customWidth="1"/>
    <col min="3" max="3" width="32.00390625" style="50" customWidth="1"/>
    <col min="4" max="4" width="8.8515625" style="47" customWidth="1"/>
    <col min="5" max="5" width="2.7109375" style="47" customWidth="1"/>
    <col min="6" max="6" width="3.7109375" style="47" customWidth="1"/>
    <col min="7" max="7" width="24.28125" style="47" hidden="1" customWidth="1"/>
    <col min="8" max="8" width="9.00390625" style="47" customWidth="1"/>
    <col min="9" max="16384" width="8.8515625" style="47" customWidth="1"/>
  </cols>
  <sheetData>
    <row r="1" spans="1:7" ht="55.5" customHeight="1">
      <c r="A1" s="210" t="s">
        <v>180</v>
      </c>
      <c r="B1" s="211"/>
      <c r="C1" s="211"/>
      <c r="G1" s="47" t="str">
        <f>IF(ISBLANK('Приложение 2 осн. GLN'!E3),"Ошибка:заявление на получение основного GLN не создано",IF(ISBLANK('Приложение 3 доп. GLN'!E3),CONCATENATE("    Выдана ",'Исх. данные для основного GLN'!B10," ",'Исх. данные для основного GLN'!C10," (далее - Заявитель) о том, что в соответствии с заявлением о присвоении GLN головного офиса от ",TEXT('Приложение 2 осн. GLN'!E3,"ДД.ММ.ГГГГ")," Заявителю присвоен (-ны) и зарегистрирован (-ны) в информационных ресурсах системы автоматической идентификации ГС1 Беларуси следующй (-ие) идентификатор (-ы):"),CONCATENATE("    Выдана ",'Исх. данные для основного GLN'!B10," ",'Исх. данные для основного GLN'!C10," (далее - Заявитель) о том, что в соответствии с заявлением о присвоении GLN головного офиса от ",TEXT('Приложение 2 осн. GLN'!E3,"ДД.ММ.ГГГГ")," и заявлением о присвоении дополнительных GLN от ",TEXT('Приложение 3 доп. GLN'!E3,"ДД.ММ.ГГГГ"),","," Заявителю присвоен (-ны) и зарегистрирован (-ны) в информационных ресурсах системы автоматической идентификации ГС1 Беларуси следующй (-ие) идентификатор (-ы):")))</f>
        <v>    Выдана СПК СПК "Аграрный край_ТЕСТ" (далее - Заявитель) о том, что в соответствии с заявлением о присвоении GLN головного офиса от 20.12.2022 и заявлением о присвоении дополнительных GLN от 20.12.2022, Заявителю присвоен (-ны) и зарегистрирован (-ны) в информационных ресурсах системы автоматической идентификации ГС1 Беларуси следующй (-ие) идентификатор (-ы):</v>
      </c>
    </row>
    <row r="2" spans="2:7" ht="14.25" customHeight="1">
      <c r="B2" s="52" t="s">
        <v>169</v>
      </c>
      <c r="C2" s="129">
        <v>44915</v>
      </c>
      <c r="G2" s="47" t="str">
        <f>IF(ISBLANK('Приложение 3 доп. GLN'!E3),"Ошибка:Заявление или описание фермы не созданы",IF(ISBLANK('Исх. данные для дополнит. GLN'!I10),"Ошибка:значение ячейки описания фермы не заполнена",CONCATENATE("    Выдана ",'Исх. данные для основного GLN'!B10," ",'Исх. данные для основного GLN'!C10," (далее - Заявитель) о том, что в соответствии с заявлением о присвоении дополнительных GLN от ",TEXT('Приложение 3 доп. GLN'!E3,"ДД.ММ.ГГГГ"),","," Заявителю присвоен (-ны) и зарегистрирован (-ны) в информационных ресурсах системы автоматической идентификации ГС1 Беларуси следующй (-ие) идентификатор (-ы):")))</f>
        <v>    Выдана СПК СПК "Аграрный край_ТЕСТ" (далее - Заявитель) о том, что в соответствии с заявлением о присвоении дополнительных GLN от 20.12.2022, Заявителю присвоен (-ны) и зарегистрирован (-ны) в информационных ресурсах системы автоматической идентификации ГС1 Беларуси следующй (-ие) идентификатор (-ы):</v>
      </c>
    </row>
    <row r="3" spans="2:3" ht="12.75">
      <c r="B3" s="52"/>
      <c r="C3" s="52"/>
    </row>
    <row r="4" spans="1:7" ht="69" customHeight="1">
      <c r="A4" s="209" t="str">
        <f>IF(ISBLANK('Исх. данные для дополнит. GLN'!B6),G1,G2)</f>
        <v>    Выдана СПК СПК "Аграрный край_ТЕСТ" (далее - Заявитель) о том, что в соответствии с заявлением о присвоении GLN головного офиса от 20.12.2022 и заявлением о присвоении дополнительных GLN от 20.12.2022, Заявителю присвоен (-ны) и зарегистрирован (-ны) в информационных ресурсах системы автоматической идентификации ГС1 Беларуси следующй (-ие) идентификатор (-ы):</v>
      </c>
      <c r="B4" s="209"/>
      <c r="C4" s="209"/>
      <c r="G4" s="67"/>
    </row>
    <row r="5" spans="2:3" ht="82.5" customHeight="1">
      <c r="B5" s="47" t="str">
        <f>IF(ISBLANK('Исх. данные для дополнит. GLN'!B6),CONCATENATE("Международный глобальный идентификационный номер расположения -  GLN (Global Location Number) для основного офиса, расположенного по адресу: ",'Исх. данные для основного GLN'!J10," обл., ",'Исх. данные для основного GLN'!K10," р-он, ",IF(ISBLANK('Исх. данные для основного GLN'!L10),"",'Исх. данные для основного GLN'!L10&amp;" с-с,"),"город (нас. пункт) ",'Исх. данные для основного GLN'!M10,", ул.",'Исх. данные для основного GLN'!N10," ",'Исх. данные для основного GLN'!O10," ",'Исх. данные для основного GLN'!P10," ",'Исх. данные для основного GLN'!Q10),"")</f>
        <v>Международный глобальный идентификационный номер расположения -  GLN (Global Location Number) для основного офиса, расположенного по адресу: Минская обл., Минский  р-он, Негореловскийй с-с,город (нас. пункт) д.Копище, ул.Леси Украинки  2 1 12</v>
      </c>
      <c r="C5" s="53" t="str">
        <f>IF(ISBLANK('Исх. данные для дополнит. GLN'!B6),IF(ISNUMBER('Исх. данные для основного GLN'!AG10),'Исх. данные для основного GLN'!AG10,"не число")," ")</f>
        <v>не число</v>
      </c>
    </row>
    <row r="6" spans="1:3" ht="15" customHeight="1">
      <c r="A6" s="64"/>
      <c r="B6" s="46" t="str">
        <f>IF(ISBLANK('Приложение 3 доп. GLN'!E3)," ","Дополнительные GLN:")</f>
        <v>Дополнительные GLN:</v>
      </c>
      <c r="C6" s="53"/>
    </row>
    <row r="7" spans="1:8" ht="27" customHeight="1">
      <c r="A7" s="65"/>
      <c r="B7" s="51" t="str">
        <f>IF(ISBLANK('Приложение 3 доп. GLN'!E$3)," ",IF(ISBLANK('Исх. данные для дополнит. GLN'!I10),"----------------удалите лишнюю строку т.к. она не заполнена",CONCATENATE('Исх. данные для дополнит. GLN'!I10," по адресу: ",'Исх. данные для дополнит. GLN'!L10," обл., ",'Исх. данные для дополнит. GLN'!M10," р-он, ",IF(ISBLANK('Исх. данные для дополнит. GLN'!N10),"",'Исх. данные для дополнит. GLN'!N10&amp;" с-с ,"),'Исх. данные для дополнит. GLN'!O10,IF(ISBLANK('Исх. данные для дополнит. GLN'!P10)," ",CONCATENATE(",  ",'Исх. данные для дополнит. GLN'!P10," ",'Исх. данные для дополнит. GLN'!Q10," ",'Исх. данные для дополнит. GLN'!R10," ",'Исх. данные для дополнит. GLN'!S10)))))</f>
        <v>Ферма "Загорье_ТЕСТ" по адресу: Минская обл., Борисовский р-он, Загорский с-с ,д.Загорье,  ул.Светлая 28  </v>
      </c>
      <c r="C7" s="53" t="str">
        <f>IF(ISBLANK('Приложение 3 доп. GLN'!E$3)," ",IF(ISBLANK('Исх. данные для дополнит. GLN'!I10),"удалить",IF(ISNUMBER('Исх. данные для дополнит. GLN'!AI10),'Исх. данные для дополнит. GLN'!AI10,"не число")))</f>
        <v>не число</v>
      </c>
      <c r="H7" s="51"/>
    </row>
    <row r="8" spans="1:8" ht="19.5" customHeight="1">
      <c r="A8" s="65"/>
      <c r="B8" s="51" t="str">
        <f>IF(ISBLANK('Приложение 3 доп. GLN'!E$3)," ",IF(ISBLANK('Исх. данные для дополнит. GLN'!I11),"----------------удалите лишнюю строку т.к. она не заполнена",CONCATENATE('Исх. данные для дополнит. GLN'!I11," по адресу: ",'Исх. данные для дополнит. GLN'!L11," обл., ",'Исх. данные для дополнит. GLN'!M11," р-он, ",IF(ISBLANK('Исх. данные для дополнит. GLN'!N11),"",'Исх. данные для дополнит. GLN'!N11&amp;" с-с ,"),'Исх. данные для дополнит. GLN'!O11,IF(ISBLANK('Исх. данные для дополнит. GLN'!P11)," ",CONCATENATE(",  ",'Исх. данные для дополнит. GLN'!P11," ",'Исх. данные для дополнит. GLN'!Q11," ",'Исх. данные для дополнит. GLN'!R11," ",'Исх. данные для дополнит. GLN'!S11)))))</f>
        <v>----------------удалите лишнюю строку т.к. она не заполнена</v>
      </c>
      <c r="C8" s="53" t="str">
        <f>IF(ISBLANK('Приложение 3 доп. GLN'!E$3)," ",IF(ISBLANK('Исх. данные для дополнит. GLN'!I11),"удалить",IF(ISNUMBER('Исх. данные для дополнит. GLN'!AI11),'Исх. данные для дополнит. GLN'!AI11,"не число")))</f>
        <v>удалить</v>
      </c>
      <c r="H8" s="51"/>
    </row>
    <row r="9" spans="1:8" ht="18" customHeight="1">
      <c r="A9" s="55"/>
      <c r="B9" s="51" t="str">
        <f>IF(ISBLANK('Приложение 3 доп. GLN'!E$3)," ",IF(ISBLANK('Исх. данные для дополнит. GLN'!I12),"----------------удалите лишнюю строку т.к. она не заполнена",CONCATENATE('Исх. данные для дополнит. GLN'!I12," по адресу: ",'Исх. данные для дополнит. GLN'!L12," обл., ",'Исх. данные для дополнит. GLN'!M12," р-он, ",IF(ISBLANK('Исх. данные для дополнит. GLN'!N12),"",'Исх. данные для дополнит. GLN'!N12&amp;" с-с ,"),'Исх. данные для дополнит. GLN'!O12,IF(ISBLANK('Исх. данные для дополнит. GLN'!P12)," ",CONCATENATE(",  ",'Исх. данные для дополнит. GLN'!P12," ",'Исх. данные для дополнит. GLN'!Q12," ",'Исх. данные для дополнит. GLN'!R12," ",'Исх. данные для дополнит. GLN'!S12)))))</f>
        <v>----------------удалите лишнюю строку т.к. она не заполнена</v>
      </c>
      <c r="C9" s="53" t="str">
        <f>IF(ISBLANK('Приложение 3 доп. GLN'!E$3)," ",IF(ISBLANK('Исх. данные для дополнит. GLN'!I12),"удалить",IF(ISNUMBER('Исх. данные для дополнит. GLN'!AI12),'Исх. данные для дополнит. GLN'!AI12,"не число")))</f>
        <v>удалить</v>
      </c>
      <c r="H9" s="51"/>
    </row>
    <row r="10" spans="1:8" ht="18" customHeight="1">
      <c r="A10" s="55"/>
      <c r="B10" s="51" t="str">
        <f>IF(ISBLANK('Приложение 3 доп. GLN'!E$3)," ",IF(ISBLANK('Исх. данные для дополнит. GLN'!I13),"----------------удалите лишнюю строку т.к. она не заполнена",CONCATENATE('Исх. данные для дополнит. GLN'!I13," по адресу: ",'Исх. данные для дополнит. GLN'!L13," обл., ",'Исх. данные для дополнит. GLN'!M13," р-он, ",IF(ISBLANK('Исх. данные для дополнит. GLN'!N13),"",'Исх. данные для дополнит. GLN'!N13&amp;" с-с ,"),'Исх. данные для дополнит. GLN'!O13,IF(ISBLANK('Исх. данные для дополнит. GLN'!P13)," ",CONCATENATE(",  ",'Исх. данные для дополнит. GLN'!P13," ",'Исх. данные для дополнит. GLN'!Q13," ",'Исх. данные для дополнит. GLN'!R13," ",'Исх. данные для дополнит. GLN'!S13)))))</f>
        <v>----------------удалите лишнюю строку т.к. она не заполнена</v>
      </c>
      <c r="C10" s="53" t="str">
        <f>IF(ISBLANK('Приложение 3 доп. GLN'!E$3)," ",IF(ISBLANK('Исх. данные для дополнит. GLN'!I13),"удалить",IF(ISNUMBER('Исх. данные для дополнит. GLN'!AI13),'Исх. данные для дополнит. GLN'!AI13,"не число")))</f>
        <v>удалить</v>
      </c>
      <c r="H10" s="51"/>
    </row>
    <row r="11" spans="1:8" ht="18" customHeight="1">
      <c r="A11" s="55"/>
      <c r="B11" s="51" t="str">
        <f>IF(ISBLANK('Приложение 3 доп. GLN'!E$3)," ",IF(ISBLANK('Исх. данные для дополнит. GLN'!I14),"----------------удалите лишнюю строку т.к. она не заполнена",CONCATENATE('Исх. данные для дополнит. GLN'!I14," по адресу: ",'Исх. данные для дополнит. GLN'!L14," обл., ",'Исх. данные для дополнит. GLN'!M14," р-он, ",IF(ISBLANK('Исх. данные для дополнит. GLN'!N14),"",'Исх. данные для дополнит. GLN'!N14&amp;" с-с ,"),'Исх. данные для дополнит. GLN'!O14,IF(ISBLANK('Исх. данные для дополнит. GLN'!P14)," ",CONCATENATE(",  ",'Исх. данные для дополнит. GLN'!P14," ",'Исх. данные для дополнит. GLN'!Q14," ",'Исх. данные для дополнит. GLN'!R14," ",'Исх. данные для дополнит. GLN'!S14)))))</f>
        <v>----------------удалите лишнюю строку т.к. она не заполнена</v>
      </c>
      <c r="C11" s="53" t="str">
        <f>IF(ISBLANK('Приложение 3 доп. GLN'!E$3)," ",IF(ISBLANK('Исх. данные для дополнит. GLN'!I14),"удалить",IF(ISNUMBER('Исх. данные для дополнит. GLN'!AI14),'Исх. данные для дополнит. GLN'!AI14,"не число")))</f>
        <v>удалить</v>
      </c>
      <c r="H11" s="51"/>
    </row>
    <row r="12" spans="1:8" ht="16.5" customHeight="1">
      <c r="A12" s="55"/>
      <c r="B12" s="51" t="str">
        <f>IF(ISBLANK('Приложение 3 доп. GLN'!E$3)," ",IF(ISBLANK('Исх. данные для дополнит. GLN'!I15),"----------------удалите лишнюю строку т.к. она не заполнена",CONCATENATE('Исх. данные для дополнит. GLN'!I15," по адресу: ",'Исх. данные для дополнит. GLN'!L15," обл., ",'Исх. данные для дополнит. GLN'!M15," р-он, ",IF(ISBLANK('Исх. данные для дополнит. GLN'!N15),"",'Исх. данные для дополнит. GLN'!N15&amp;" с-с ,"),'Исх. данные для дополнит. GLN'!O15,IF(ISBLANK('Исх. данные для дополнит. GLN'!P15)," ",CONCATENATE(",  ",'Исх. данные для дополнит. GLN'!P15," ",'Исх. данные для дополнит. GLN'!Q15," ",'Исх. данные для дополнит. GLN'!R15," ",'Исх. данные для дополнит. GLN'!S15)))))</f>
        <v>----------------удалите лишнюю строку т.к. она не заполнена</v>
      </c>
      <c r="C12" s="53" t="str">
        <f>IF(ISBLANK('Приложение 3 доп. GLN'!E$3)," ",IF(ISBLANK('Исх. данные для дополнит. GLN'!I15),"удалить",IF(ISNUMBER('Исх. данные для дополнит. GLN'!AI15),'Исх. данные для дополнит. GLN'!AI15,"не число")))</f>
        <v>удалить</v>
      </c>
      <c r="H12" s="51"/>
    </row>
    <row r="13" spans="1:8" ht="15.75" customHeight="1">
      <c r="A13" s="55"/>
      <c r="B13" s="51" t="str">
        <f>IF(ISBLANK('Приложение 3 доп. GLN'!E$3)," ",IF(ISBLANK('Исх. данные для дополнит. GLN'!I16),"----------------удалите лишнюю строку т.к. она не заполнена",CONCATENATE('Исх. данные для дополнит. GLN'!I16," по адресу: ",'Исх. данные для дополнит. GLN'!L16," обл., ",'Исх. данные для дополнит. GLN'!M16," р-он, ",IF(ISBLANK('Исх. данные для дополнит. GLN'!N16),"",'Исх. данные для дополнит. GLN'!N16&amp;" с-с ,"),'Исх. данные для дополнит. GLN'!O16,IF(ISBLANK('Исх. данные для дополнит. GLN'!P16)," ",CONCATENATE(",  ",'Исх. данные для дополнит. GLN'!P16," ",'Исх. данные для дополнит. GLN'!Q16," ",'Исх. данные для дополнит. GLN'!R16," ",'Исх. данные для дополнит. GLN'!S16)))))</f>
        <v>----------------удалите лишнюю строку т.к. она не заполнена</v>
      </c>
      <c r="C13" s="53" t="str">
        <f>IF(ISBLANK('Приложение 3 доп. GLN'!E$3)," ",IF(ISBLANK('Исх. данные для дополнит. GLN'!I16),"удалить",IF(ISNUMBER('Исх. данные для дополнит. GLN'!AI16),'Исх. данные для дополнит. GLN'!AI16,"не число")))</f>
        <v>удалить</v>
      </c>
      <c r="H13" s="51"/>
    </row>
    <row r="14" spans="1:8" ht="14.25" customHeight="1">
      <c r="A14" s="55"/>
      <c r="B14" s="51" t="str">
        <f>IF(ISBLANK('Приложение 3 доп. GLN'!E$3)," ",IF(ISBLANK('Исх. данные для дополнит. GLN'!I17),"----------------удалите лишнюю строку т.к. она не заполнена",CONCATENATE('Исх. данные для дополнит. GLN'!I17," по адресу: ",'Исх. данные для дополнит. GLN'!L17," обл., ",'Исх. данные для дополнит. GLN'!M17," р-он, ",IF(ISBLANK('Исх. данные для дополнит. GLN'!N17),"",'Исх. данные для дополнит. GLN'!N17&amp;" с-с ,"),'Исх. данные для дополнит. GLN'!O17,IF(ISBLANK('Исх. данные для дополнит. GLN'!P17)," ",CONCATENATE(",  ",'Исх. данные для дополнит. GLN'!P17," ",'Исх. данные для дополнит. GLN'!Q17," ",'Исх. данные для дополнит. GLN'!R17," ",'Исх. данные для дополнит. GLN'!S17)))))</f>
        <v>----------------удалите лишнюю строку т.к. она не заполнена</v>
      </c>
      <c r="C14" s="53" t="str">
        <f>IF(ISBLANK('Приложение 3 доп. GLN'!E$3)," ",IF(ISBLANK('Исх. данные для дополнит. GLN'!I17),"удалить",IF(ISNUMBER('Исх. данные для дополнит. GLN'!AI17),'Исх. данные для дополнит. GLN'!AI17,"не число")))</f>
        <v>удалить</v>
      </c>
      <c r="H14" s="51"/>
    </row>
    <row r="15" spans="1:8" ht="14.25" customHeight="1">
      <c r="A15" s="55"/>
      <c r="B15" s="51" t="str">
        <f>IF(ISBLANK('Приложение 3 доп. GLN'!E$3)," ",IF(ISBLANK('Исх. данные для дополнит. GLN'!I18),"----------------удалите лишнюю строку т.к. она не заполнена",CONCATENATE('Исх. данные для дополнит. GLN'!I18," по адресу: ",'Исх. данные для дополнит. GLN'!L18," обл., ",'Исх. данные для дополнит. GLN'!M18," р-он, ",IF(ISBLANK('Исх. данные для дополнит. GLN'!N18),"",'Исх. данные для дополнит. GLN'!N18&amp;" с-с ,"),'Исх. данные для дополнит. GLN'!O18,IF(ISBLANK('Исх. данные для дополнит. GLN'!P18)," ",CONCATENATE(",  ",'Исх. данные для дополнит. GLN'!P18," ",'Исх. данные для дополнит. GLN'!Q18," ",'Исх. данные для дополнит. GLN'!R18," ",'Исх. данные для дополнит. GLN'!S18)))))</f>
        <v>----------------удалите лишнюю строку т.к. она не заполнена</v>
      </c>
      <c r="C15" s="53" t="str">
        <f>IF(ISBLANK('Приложение 3 доп. GLN'!E$3)," ",IF(ISBLANK('Исх. данные для дополнит. GLN'!I18),"удалить",IF(ISNUMBER('Исх. данные для дополнит. GLN'!AI18),'Исх. данные для дополнит. GLN'!AI18,"не число")))</f>
        <v>удалить</v>
      </c>
      <c r="H15" s="51"/>
    </row>
    <row r="16" spans="1:8" ht="15" customHeight="1">
      <c r="A16" s="55"/>
      <c r="B16" s="51" t="str">
        <f>IF(ISBLANK('Приложение 3 доп. GLN'!E$3)," ",IF(ISBLANK('Исх. данные для дополнит. GLN'!I19),"----------------удалите лишнюю строку т.к. она не заполнена",CONCATENATE('Исх. данные для дополнит. GLN'!I19," по адресу: ",'Исх. данные для дополнит. GLN'!L19," обл., ",'Исх. данные для дополнит. GLN'!M19," р-он, ",IF(ISBLANK('Исх. данные для дополнит. GLN'!N19),"",'Исх. данные для дополнит. GLN'!N19&amp;" с-с ,"),'Исх. данные для дополнит. GLN'!O19,IF(ISBLANK('Исх. данные для дополнит. GLN'!P19)," ",CONCATENATE(",  ",'Исх. данные для дополнит. GLN'!P19," ",'Исх. данные для дополнит. GLN'!Q19," ",'Исх. данные для дополнит. GLN'!R19," ",'Исх. данные для дополнит. GLN'!S19)))))</f>
        <v>----------------удалите лишнюю строку т.к. она не заполнена</v>
      </c>
      <c r="C16" s="53" t="str">
        <f>IF(ISBLANK('Приложение 3 доп. GLN'!E$3)," ",IF(ISBLANK('Исх. данные для дополнит. GLN'!I19),"удалить",IF(ISNUMBER('Исх. данные для дополнит. GLN'!AI19),'Исх. данные для дополнит. GLN'!AI19,"не число")))</f>
        <v>удалить</v>
      </c>
      <c r="H16" s="51"/>
    </row>
    <row r="17" spans="1:8" ht="15" customHeight="1">
      <c r="A17" s="55"/>
      <c r="B17" s="51" t="str">
        <f>IF(ISBLANK('Приложение 3 доп. GLN'!E$3)," ",IF(ISBLANK('Исх. данные для дополнит. GLN'!I20),"----------------удалите лишнюю строку т.к. она не заполнена",CONCATENATE('Исх. данные для дополнит. GLN'!I20," по адресу: ",'Исх. данные для дополнит. GLN'!L20," обл., ",'Исх. данные для дополнит. GLN'!M20," р-он, ",IF(ISBLANK('Исх. данные для дополнит. GLN'!N20),"",'Исх. данные для дополнит. GLN'!N20&amp;" с-с ,"),'Исх. данные для дополнит. GLN'!O20,IF(ISBLANK('Исх. данные для дополнит. GLN'!P20)," ",CONCATENATE(",  ",'Исх. данные для дополнит. GLN'!P20," ",'Исх. данные для дополнит. GLN'!Q20," ",'Исх. данные для дополнит. GLN'!R20," ",'Исх. данные для дополнит. GLN'!S20)))))</f>
        <v>----------------удалите лишнюю строку т.к. она не заполнена</v>
      </c>
      <c r="C17" s="53" t="str">
        <f>IF(ISBLANK('Приложение 3 доп. GLN'!E$3)," ",IF(ISBLANK('Исх. данные для дополнит. GLN'!I20),"удалить",IF(ISNUMBER('Исх. данные для дополнит. GLN'!AI20),'Исх. данные для дополнит. GLN'!AI20,"не число")))</f>
        <v>удалить</v>
      </c>
      <c r="H17" s="51"/>
    </row>
    <row r="18" spans="1:8" ht="15" customHeight="1">
      <c r="A18" s="55"/>
      <c r="B18" s="51" t="str">
        <f>IF(ISBLANK('Приложение 3 доп. GLN'!E$3)," ",IF(ISBLANK('Исх. данные для дополнит. GLN'!I21),"----------------удалите лишнюю строку т.к. она не заполнена",CONCATENATE('Исх. данные для дополнит. GLN'!I21," по адресу: ",'Исх. данные для дополнит. GLN'!L21," обл., ",'Исх. данные для дополнит. GLN'!M21," р-он, ",IF(ISBLANK('Исх. данные для дополнит. GLN'!N21),"",'Исх. данные для дополнит. GLN'!N21&amp;" с-с ,"),'Исх. данные для дополнит. GLN'!O21,IF(ISBLANK('Исх. данные для дополнит. GLN'!P21)," ",CONCATENATE(",  ",'Исх. данные для дополнит. GLN'!P21," ",'Исх. данные для дополнит. GLN'!Q21," ",'Исх. данные для дополнит. GLN'!R21," ",'Исх. данные для дополнит. GLN'!S21)))))</f>
        <v>----------------удалите лишнюю строку т.к. она не заполнена</v>
      </c>
      <c r="C18" s="53" t="str">
        <f>IF(ISBLANK('Приложение 3 доп. GLN'!E$3)," ",IF(ISBLANK('Исх. данные для дополнит. GLN'!I21),"удалить",IF(ISNUMBER('Исх. данные для дополнит. GLN'!AI21),'Исх. данные для дополнит. GLN'!AI21,"не число")))</f>
        <v>удалить</v>
      </c>
      <c r="H18" s="51"/>
    </row>
    <row r="19" spans="1:8" ht="15" customHeight="1">
      <c r="A19" s="55"/>
      <c r="B19" s="51" t="str">
        <f>IF(ISBLANK('Приложение 3 доп. GLN'!E$3)," ",IF(ISBLANK('Исх. данные для дополнит. GLN'!I22),"----------------удалите лишнюю строку т.к. она не заполнена",CONCATENATE('Исх. данные для дополнит. GLN'!I22," по адресу: ",'Исх. данные для дополнит. GLN'!L22," обл., ",'Исх. данные для дополнит. GLN'!M22," р-он, ",IF(ISBLANK('Исх. данные для дополнит. GLN'!N22),"",'Исх. данные для дополнит. GLN'!N22&amp;" с-с ,"),'Исх. данные для дополнит. GLN'!O22,IF(ISBLANK('Исх. данные для дополнит. GLN'!P22)," ",CONCATENATE(",  ",'Исх. данные для дополнит. GLN'!P22," ",'Исх. данные для дополнит. GLN'!Q22," ",'Исх. данные для дополнит. GLN'!R22," ",'Исх. данные для дополнит. GLN'!S22)))))</f>
        <v>----------------удалите лишнюю строку т.к. она не заполнена</v>
      </c>
      <c r="C19" s="53" t="str">
        <f>IF(ISBLANK('Приложение 3 доп. GLN'!E$3)," ",IF(ISBLANK('Исх. данные для дополнит. GLN'!I22),"удалить",IF(ISNUMBER('Исх. данные для дополнит. GLN'!AI22),'Исх. данные для дополнит. GLN'!AI22,"не число")))</f>
        <v>удалить</v>
      </c>
      <c r="H19" s="51"/>
    </row>
    <row r="20" spans="1:8" ht="15" customHeight="1">
      <c r="A20" s="55"/>
      <c r="B20" s="51" t="str">
        <f>IF(ISBLANK('Приложение 3 доп. GLN'!E$3)," ",IF(ISBLANK('Исх. данные для дополнит. GLN'!I23),"----------------удалите лишнюю строку т.к. она не заполнена",CONCATENATE('Исх. данные для дополнит. GLN'!I23," по адресу: ",'Исх. данные для дополнит. GLN'!L23," обл., ",'Исх. данные для дополнит. GLN'!M23," р-он, ",IF(ISBLANK('Исх. данные для дополнит. GLN'!N23),"",'Исх. данные для дополнит. GLN'!N23&amp;" с-с ,"),'Исх. данные для дополнит. GLN'!O23,IF(ISBLANK('Исх. данные для дополнит. GLN'!P23)," ",CONCATENATE(",  ",'Исх. данные для дополнит. GLN'!P23," ",'Исх. данные для дополнит. GLN'!Q23," ",'Исх. данные для дополнит. GLN'!R23," ",'Исх. данные для дополнит. GLN'!S23)))))</f>
        <v>----------------удалите лишнюю строку т.к. она не заполнена</v>
      </c>
      <c r="C20" s="53" t="str">
        <f>IF(ISBLANK('Приложение 3 доп. GLN'!E$3)," ",IF(ISBLANK('Исх. данные для дополнит. GLN'!I23),"удалить",IF(ISNUMBER('Исх. данные для дополнит. GLN'!AI23),'Исх. данные для дополнит. GLN'!AI23,"не число")))</f>
        <v>удалить</v>
      </c>
      <c r="H20" s="51"/>
    </row>
    <row r="21" spans="1:8" ht="15" customHeight="1">
      <c r="A21" s="55"/>
      <c r="B21" s="51" t="str">
        <f>IF(ISBLANK('Приложение 3 доп. GLN'!E$3)," ",IF(ISBLANK('Исх. данные для дополнит. GLN'!I24),"----------------удалите лишнюю строку т.к. она не заполнена",CONCATENATE('Исх. данные для дополнит. GLN'!I24," по адресу: ",'Исх. данные для дополнит. GLN'!L24," обл., ",'Исх. данные для дополнит. GLN'!M24," р-он, ",IF(ISBLANK('Исх. данные для дополнит. GLN'!N24),"",'Исх. данные для дополнит. GLN'!N24&amp;" с-с ,"),'Исх. данные для дополнит. GLN'!O24,IF(ISBLANK('Исх. данные для дополнит. GLN'!P24)," ",CONCATENATE(",  ",'Исх. данные для дополнит. GLN'!P24," ",'Исх. данные для дополнит. GLN'!Q24," ",'Исх. данные для дополнит. GLN'!R24," ",'Исх. данные для дополнит. GLN'!S24)))))</f>
        <v>----------------удалите лишнюю строку т.к. она не заполнена</v>
      </c>
      <c r="C21" s="53" t="str">
        <f>IF(ISBLANK('Приложение 3 доп. GLN'!E$3)," ",IF(ISBLANK('Исх. данные для дополнит. GLN'!I24),"удалить",IF(ISNUMBER('Исх. данные для дополнит. GLN'!AI24),'Исх. данные для дополнит. GLN'!AI24,"не число")))</f>
        <v>удалить</v>
      </c>
      <c r="H21" s="51"/>
    </row>
    <row r="22" spans="1:8" ht="15" customHeight="1">
      <c r="A22" s="55"/>
      <c r="B22" s="51" t="str">
        <f>IF(ISBLANK('Приложение 3 доп. GLN'!E$3)," ",IF(ISBLANK('Исх. данные для дополнит. GLN'!I25),"----------------удалите лишнюю строку т.к. она не заполнена",CONCATENATE('Исх. данные для дополнит. GLN'!I25," по адресу: ",'Исх. данные для дополнит. GLN'!L25," обл., ",'Исх. данные для дополнит. GLN'!M25," р-он, ",IF(ISBLANK('Исх. данные для дополнит. GLN'!N25),"",'Исх. данные для дополнит. GLN'!N25&amp;" с-с ,"),'Исх. данные для дополнит. GLN'!O25,IF(ISBLANK('Исх. данные для дополнит. GLN'!P25)," ",CONCATENATE(",  ",'Исх. данные для дополнит. GLN'!P25," ",'Исх. данные для дополнит. GLN'!Q25," ",'Исх. данные для дополнит. GLN'!R25," ",'Исх. данные для дополнит. GLN'!S25)))))</f>
        <v>----------------удалите лишнюю строку т.к. она не заполнена</v>
      </c>
      <c r="C22" s="53" t="str">
        <f>IF(ISBLANK('Приложение 3 доп. GLN'!E$3)," ",IF(ISBLANK('Исх. данные для дополнит. GLN'!I25),"удалить",IF(ISNUMBER('Исх. данные для дополнит. GLN'!AI25),'Исх. данные для дополнит. GLN'!AI25,"не число")))</f>
        <v>удалить</v>
      </c>
      <c r="H22" s="51"/>
    </row>
    <row r="23" spans="1:8" ht="15" customHeight="1">
      <c r="A23" s="55"/>
      <c r="B23" s="51" t="str">
        <f>IF(ISBLANK('Приложение 3 доп. GLN'!E$3)," ",IF(ISBLANK('Исх. данные для дополнит. GLN'!I26),"----------------удалите лишнюю строку т.к. она не заполнена",CONCATENATE('Исх. данные для дополнит. GLN'!I26," по адресу: ",'Исх. данные для дополнит. GLN'!L26," обл., ",'Исх. данные для дополнит. GLN'!M26," р-он, ",IF(ISBLANK('Исх. данные для дополнит. GLN'!N26),"",'Исх. данные для дополнит. GLN'!N26&amp;" с-с ,"),'Исх. данные для дополнит. GLN'!O26,IF(ISBLANK('Исх. данные для дополнит. GLN'!P26)," ",CONCATENATE(",  ",'Исх. данные для дополнит. GLN'!P26," ",'Исх. данные для дополнит. GLN'!Q26," ",'Исх. данные для дополнит. GLN'!R26," ",'Исх. данные для дополнит. GLN'!S26)))))</f>
        <v>----------------удалите лишнюю строку т.к. она не заполнена</v>
      </c>
      <c r="C23" s="53" t="str">
        <f>IF(ISBLANK('Приложение 3 доп. GLN'!E$3)," ",IF(ISBLANK('Исх. данные для дополнит. GLN'!I26),"удалить",IF(ISNUMBER('Исх. данные для дополнит. GLN'!AI26),'Исх. данные для дополнит. GLN'!AI26,"не число")))</f>
        <v>удалить</v>
      </c>
      <c r="H23" s="51"/>
    </row>
    <row r="24" spans="1:8" ht="15" customHeight="1">
      <c r="A24" s="55"/>
      <c r="B24" s="51" t="str">
        <f>IF(ISBLANK('Приложение 3 доп. GLN'!E$3)," ",IF(ISBLANK('Исх. данные для дополнит. GLN'!I27),"----------------удалите лишнюю строку т.к. она не заполнена",CONCATENATE('Исх. данные для дополнит. GLN'!I27," по адресу: ",'Исх. данные для дополнит. GLN'!L27," обл., ",'Исх. данные для дополнит. GLN'!M27," р-он, ",IF(ISBLANK('Исх. данные для дополнит. GLN'!N27),"",'Исх. данные для дополнит. GLN'!N27&amp;" с-с ,"),'Исх. данные для дополнит. GLN'!O27,IF(ISBLANK('Исх. данные для дополнит. GLN'!P27)," ",CONCATENATE(",  ",'Исх. данные для дополнит. GLN'!P27," ",'Исх. данные для дополнит. GLN'!Q27," ",'Исх. данные для дополнит. GLN'!R27," ",'Исх. данные для дополнит. GLN'!S27)))))</f>
        <v>----------------удалите лишнюю строку т.к. она не заполнена</v>
      </c>
      <c r="C24" s="53" t="str">
        <f>IF(ISBLANK('Приложение 3 доп. GLN'!E$3)," ",IF(ISBLANK('Исх. данные для дополнит. GLN'!I27),"удалить",IF(ISNUMBER('Исх. данные для дополнит. GLN'!AI27),'Исх. данные для дополнит. GLN'!AI27,"не число")))</f>
        <v>удалить</v>
      </c>
      <c r="H24" s="51"/>
    </row>
    <row r="25" spans="1:8" ht="15" customHeight="1">
      <c r="A25" s="55"/>
      <c r="B25" s="51" t="str">
        <f>IF(ISBLANK('Приложение 3 доп. GLN'!E$3)," ",IF(ISBLANK('Исх. данные для дополнит. GLN'!I28),"----------------удалите лишнюю строку т.к. она не заполнена",CONCATENATE('Исх. данные для дополнит. GLN'!I28," по адресу: ",'Исх. данные для дополнит. GLN'!L28," обл., ",'Исх. данные для дополнит. GLN'!M28," р-он, ",IF(ISBLANK('Исх. данные для дополнит. GLN'!N28),"",'Исх. данные для дополнит. GLN'!N28&amp;" с-с ,"),'Исх. данные для дополнит. GLN'!O28,IF(ISBLANK('Исх. данные для дополнит. GLN'!P28)," ",CONCATENATE(",  ",'Исх. данные для дополнит. GLN'!P28," ",'Исх. данные для дополнит. GLN'!Q28," ",'Исх. данные для дополнит. GLN'!R28," ",'Исх. данные для дополнит. GLN'!S28)))))</f>
        <v>----------------удалите лишнюю строку т.к. она не заполнена</v>
      </c>
      <c r="C25" s="53" t="str">
        <f>IF(ISBLANK('Приложение 3 доп. GLN'!E$3)," ",IF(ISBLANK('Исх. данные для дополнит. GLN'!I28),"удалить",IF(ISNUMBER('Исх. данные для дополнит. GLN'!AI28),'Исх. данные для дополнит. GLN'!AI28,"не число")))</f>
        <v>удалить</v>
      </c>
      <c r="H25" s="51"/>
    </row>
    <row r="26" spans="1:8" ht="15" customHeight="1">
      <c r="A26" s="55"/>
      <c r="B26" s="51" t="str">
        <f>IF(ISBLANK('Приложение 3 доп. GLN'!E$3)," ",IF(ISBLANK('Исх. данные для дополнит. GLN'!I29),"----------------удалите лишнюю строку т.к. она не заполнена",CONCATENATE('Исх. данные для дополнит. GLN'!I29," по адресу: ",'Исх. данные для дополнит. GLN'!L29," обл., ",'Исх. данные для дополнит. GLN'!M29," р-он, ",IF(ISBLANK('Исх. данные для дополнит. GLN'!N29),"",'Исх. данные для дополнит. GLN'!N29&amp;" с-с ,"),'Исх. данные для дополнит. GLN'!O29,IF(ISBLANK('Исх. данные для дополнит. GLN'!P29)," ",CONCATENATE(",  ",'Исх. данные для дополнит. GLN'!P29," ",'Исх. данные для дополнит. GLN'!Q29," ",'Исх. данные для дополнит. GLN'!R29," ",'Исх. данные для дополнит. GLN'!S29)))))</f>
        <v>----------------удалите лишнюю строку т.к. она не заполнена</v>
      </c>
      <c r="C26" s="53" t="str">
        <f>IF(ISBLANK('Приложение 3 доп. GLN'!E$3)," ",IF(ISBLANK('Исх. данные для дополнит. GLN'!I29),"удалить",IF(ISNUMBER('Исх. данные для дополнит. GLN'!AI29),'Исх. данные для дополнит. GLN'!AI29,"не число")))</f>
        <v>удалить</v>
      </c>
      <c r="H26" s="51"/>
    </row>
    <row r="27" spans="1:8" ht="15" customHeight="1">
      <c r="A27" s="55"/>
      <c r="B27" s="51" t="str">
        <f>IF(ISBLANK('Приложение 3 доп. GLN'!E$3)," ",IF(ISBLANK('Исх. данные для дополнит. GLN'!I30),"----------------удалите лишнюю строку т.к. она не заполнена",CONCATENATE('Исх. данные для дополнит. GLN'!I30," по адресу: ",'Исх. данные для дополнит. GLN'!L30," обл., ",'Исх. данные для дополнит. GLN'!M30," р-он, ",IF(ISBLANK('Исх. данные для дополнит. GLN'!N30),"",'Исх. данные для дополнит. GLN'!N30&amp;" с-с ,"),'Исх. данные для дополнит. GLN'!O30,IF(ISBLANK('Исх. данные для дополнит. GLN'!P30)," ",CONCATENATE(",  ",'Исх. данные для дополнит. GLN'!P30," ",'Исх. данные для дополнит. GLN'!Q30," ",'Исх. данные для дополнит. GLN'!R30," ",'Исх. данные для дополнит. GLN'!S30)))))</f>
        <v>----------------удалите лишнюю строку т.к. она не заполнена</v>
      </c>
      <c r="C27" s="53" t="str">
        <f>IF(ISBLANK('Приложение 3 доп. GLN'!E$3)," ",IF(ISBLANK('Исх. данные для дополнит. GLN'!I30),"удалить",IF(ISNUMBER('Исх. данные для дополнит. GLN'!AI30),'Исх. данные для дополнит. GLN'!AI30,"не число")))</f>
        <v>удалить</v>
      </c>
      <c r="H27" s="51"/>
    </row>
    <row r="28" spans="1:8" ht="15" customHeight="1">
      <c r="A28" s="55"/>
      <c r="B28" s="51" t="str">
        <f>IF(ISBLANK('Приложение 3 доп. GLN'!E$3)," ",IF(ISBLANK('Исх. данные для дополнит. GLN'!I31),"----------------удалите лишнюю строку т.к. она не заполнена",CONCATENATE('Исх. данные для дополнит. GLN'!I31," по адресу: ",'Исх. данные для дополнит. GLN'!L31," обл., ",'Исх. данные для дополнит. GLN'!M31," р-он, ",IF(ISBLANK('Исх. данные для дополнит. GLN'!N31),"",'Исх. данные для дополнит. GLN'!N31&amp;" с-с ,"),'Исх. данные для дополнит. GLN'!O31,IF(ISBLANK('Исх. данные для дополнит. GLN'!P31)," ",CONCATENATE(",  ",'Исх. данные для дополнит. GLN'!P31," ",'Исх. данные для дополнит. GLN'!Q31," ",'Исх. данные для дополнит. GLN'!R31," ",'Исх. данные для дополнит. GLN'!S31)))))</f>
        <v>----------------удалите лишнюю строку т.к. она не заполнена</v>
      </c>
      <c r="C28" s="53" t="str">
        <f>IF(ISBLANK('Приложение 3 доп. GLN'!E$3)," ",IF(ISBLANK('Исх. данные для дополнит. GLN'!I31),"удалить",IF(ISNUMBER('Исх. данные для дополнит. GLN'!AI31),'Исх. данные для дополнит. GLN'!AI31,"не число")))</f>
        <v>удалить</v>
      </c>
      <c r="H28" s="51"/>
    </row>
    <row r="29" spans="1:8" ht="15" customHeight="1">
      <c r="A29" s="55"/>
      <c r="B29" s="51" t="str">
        <f>IF(ISBLANK('Приложение 3 доп. GLN'!E$3)," ",IF(ISBLANK('Исх. данные для дополнит. GLN'!I32),"----------------удалите лишнюю строку т.к. она не заполнена",CONCATENATE('Исх. данные для дополнит. GLN'!I32," по адресу: ",'Исх. данные для дополнит. GLN'!L32," обл., ",'Исх. данные для дополнит. GLN'!M32," р-он, ",IF(ISBLANK('Исх. данные для дополнит. GLN'!N32),"",'Исх. данные для дополнит. GLN'!N32&amp;" с-с ,"),'Исх. данные для дополнит. GLN'!O32,IF(ISBLANK('Исх. данные для дополнит. GLN'!P32)," ",CONCATENATE(",  ",'Исх. данные для дополнит. GLN'!P32," ",'Исх. данные для дополнит. GLN'!Q32," ",'Исх. данные для дополнит. GLN'!R32," ",'Исх. данные для дополнит. GLN'!S32)))))</f>
        <v>----------------удалите лишнюю строку т.к. она не заполнена</v>
      </c>
      <c r="C29" s="53" t="str">
        <f>IF(ISBLANK('Приложение 3 доп. GLN'!E$3)," ",IF(ISBLANK('Исх. данные для дополнит. GLN'!I32),"удалить",IF(ISNUMBER('Исх. данные для дополнит. GLN'!AI32),'Исх. данные для дополнит. GLN'!AI32,"не число")))</f>
        <v>удалить</v>
      </c>
      <c r="H29" s="51"/>
    </row>
    <row r="30" spans="1:8" ht="15" customHeight="1">
      <c r="A30" s="55"/>
      <c r="B30" s="51" t="str">
        <f>IF(ISBLANK('Приложение 3 доп. GLN'!E$3)," ",IF(ISBLANK('Исх. данные для дополнит. GLN'!I33),"----------------удалите лишнюю строку т.к. она не заполнена",CONCATENATE('Исх. данные для дополнит. GLN'!I33," по адресу: ",'Исх. данные для дополнит. GLN'!L33," обл., ",'Исх. данные для дополнит. GLN'!M33," р-он, ",IF(ISBLANK('Исх. данные для дополнит. GLN'!N33),"",'Исх. данные для дополнит. GLN'!N33&amp;" с-с ,"),'Исх. данные для дополнит. GLN'!O33,IF(ISBLANK('Исх. данные для дополнит. GLN'!P33)," ",CONCATENATE(",  ",'Исх. данные для дополнит. GLN'!P33," ",'Исх. данные для дополнит. GLN'!Q33," ",'Исх. данные для дополнит. GLN'!R33," ",'Исх. данные для дополнит. GLN'!S33)))))</f>
        <v>----------------удалите лишнюю строку т.к. она не заполнена</v>
      </c>
      <c r="C30" s="53" t="str">
        <f>IF(ISBLANK('Приложение 3 доп. GLN'!E$3)," ",IF(ISBLANK('Исх. данные для дополнит. GLN'!I33),"удалить",IF(ISNUMBER('Исх. данные для дополнит. GLN'!AI33),'Исх. данные для дополнит. GLN'!AI33,"не число")))</f>
        <v>удалить</v>
      </c>
      <c r="H30" s="51"/>
    </row>
    <row r="31" spans="1:8" ht="15" customHeight="1">
      <c r="A31" s="55"/>
      <c r="B31" s="51" t="str">
        <f>IF(ISBLANK('Приложение 3 доп. GLN'!E$3)," ",IF(ISBLANK('Исх. данные для дополнит. GLN'!I34),"----------------удалите лишнюю строку т.к. она не заполнена",CONCATENATE('Исх. данные для дополнит. GLN'!I34," по адресу: ",'Исх. данные для дополнит. GLN'!L34," обл., ",'Исх. данные для дополнит. GLN'!M34," р-он, ",IF(ISBLANK('Исх. данные для дополнит. GLN'!N34),"",'Исх. данные для дополнит. GLN'!N34&amp;" с-с ,"),'Исх. данные для дополнит. GLN'!O34,IF(ISBLANK('Исх. данные для дополнит. GLN'!P34)," ",CONCATENATE(",  ",'Исх. данные для дополнит. GLN'!P34," ",'Исх. данные для дополнит. GLN'!Q34," ",'Исх. данные для дополнит. GLN'!R34," ",'Исх. данные для дополнит. GLN'!S34)))))</f>
        <v>----------------удалите лишнюю строку т.к. она не заполнена</v>
      </c>
      <c r="C31" s="53" t="str">
        <f>IF(ISBLANK('Приложение 3 доп. GLN'!E$3)," ",IF(ISBLANK('Исх. данные для дополнит. GLN'!I34),"удалить",IF(ISNUMBER('Исх. данные для дополнит. GLN'!AI34),'Исх. данные для дополнит. GLN'!AI34,"не число")))</f>
        <v>удалить</v>
      </c>
      <c r="H31" s="51"/>
    </row>
    <row r="32" spans="1:8" ht="15" customHeight="1">
      <c r="A32" s="55"/>
      <c r="B32" s="51" t="str">
        <f>IF(ISBLANK('Приложение 3 доп. GLN'!E$3)," ",IF(ISBLANK('Исх. данные для дополнит. GLN'!I35),"----------------удалите лишнюю строку т.к. она не заполнена",CONCATENATE('Исх. данные для дополнит. GLN'!I35," по адресу: ",'Исх. данные для дополнит. GLN'!L35," обл., ",'Исх. данные для дополнит. GLN'!M35," р-он, ",IF(ISBLANK('Исх. данные для дополнит. GLN'!N35),"",'Исх. данные для дополнит. GLN'!N35&amp;" с-с ,"),'Исх. данные для дополнит. GLN'!O35,IF(ISBLANK('Исх. данные для дополнит. GLN'!P35)," ",CONCATENATE(",  ",'Исх. данные для дополнит. GLN'!P35," ",'Исх. данные для дополнит. GLN'!Q35," ",'Исх. данные для дополнит. GLN'!R35," ",'Исх. данные для дополнит. GLN'!S35)))))</f>
        <v>----------------удалите лишнюю строку т.к. она не заполнена</v>
      </c>
      <c r="C32" s="53" t="str">
        <f>IF(ISBLANK('Приложение 3 доп. GLN'!E$3)," ",IF(ISBLANK('Исх. данные для дополнит. GLN'!I35),"удалить",IF(ISNUMBER('Исх. данные для дополнит. GLN'!AI35),'Исх. данные для дополнит. GLN'!AI35,"не число")))</f>
        <v>удалить</v>
      </c>
      <c r="H32" s="51"/>
    </row>
    <row r="33" spans="1:8" ht="15" customHeight="1">
      <c r="A33" s="55"/>
      <c r="B33" s="51" t="str">
        <f>IF(ISBLANK('Приложение 3 доп. GLN'!E$3)," ",IF(ISBLANK('Исх. данные для дополнит. GLN'!I36),"----------------удалите лишнюю строку т.к. она не заполнена",CONCATENATE('Исх. данные для дополнит. GLN'!I36," по адресу: ",'Исх. данные для дополнит. GLN'!L36," обл., ",'Исх. данные для дополнит. GLN'!M36," р-он, ",IF(ISBLANK('Исх. данные для дополнит. GLN'!N36),"",'Исх. данные для дополнит. GLN'!N36&amp;" с-с ,"),'Исх. данные для дополнит. GLN'!O36,IF(ISBLANK('Исх. данные для дополнит. GLN'!P36)," ",CONCATENATE(",  ",'Исх. данные для дополнит. GLN'!P36," ",'Исх. данные для дополнит. GLN'!Q36," ",'Исх. данные для дополнит. GLN'!R36," ",'Исх. данные для дополнит. GLN'!S36)))))</f>
        <v>----------------удалите лишнюю строку т.к. она не заполнена</v>
      </c>
      <c r="C33" s="53" t="str">
        <f>IF(ISBLANK('Приложение 3 доп. GLN'!E$3)," ",IF(ISBLANK('Исх. данные для дополнит. GLN'!I36),"удалить",IF(ISNUMBER('Исх. данные для дополнит. GLN'!AI36),'Исх. данные для дополнит. GLN'!AI36,"не число")))</f>
        <v>удалить</v>
      </c>
      <c r="H33" s="51"/>
    </row>
    <row r="34" spans="1:8" ht="15" customHeight="1">
      <c r="A34" s="55"/>
      <c r="B34" s="51" t="str">
        <f>IF(ISBLANK('Приложение 3 доп. GLN'!E$3)," ",IF(ISBLANK('Исх. данные для дополнит. GLN'!I37),"----------------удалите лишнюю строку т.к. она не заполнена",CONCATENATE('Исх. данные для дополнит. GLN'!I37," по адресу: ",'Исх. данные для дополнит. GLN'!L37," обл., ",'Исх. данные для дополнит. GLN'!M37," р-он, ",IF(ISBLANK('Исх. данные для дополнит. GLN'!N37),"",'Исх. данные для дополнит. GLN'!N37&amp;" с-с ,"),'Исх. данные для дополнит. GLN'!O37,IF(ISBLANK('Исх. данные для дополнит. GLN'!P37)," ",CONCATENATE(",  ",'Исх. данные для дополнит. GLN'!P37," ",'Исх. данные для дополнит. GLN'!Q37," ",'Исх. данные для дополнит. GLN'!R37," ",'Исх. данные для дополнит. GLN'!S37)))))</f>
        <v>----------------удалите лишнюю строку т.к. она не заполнена</v>
      </c>
      <c r="C34" s="53" t="str">
        <f>IF(ISBLANK('Приложение 3 доп. GLN'!E$3)," ",IF(ISBLANK('Исх. данные для дополнит. GLN'!I37),"удалить",IF(ISNUMBER('Исх. данные для дополнит. GLN'!AI37),'Исх. данные для дополнит. GLN'!AI37,"не число")))</f>
        <v>удалить</v>
      </c>
      <c r="H34" s="51"/>
    </row>
    <row r="35" spans="1:8" ht="15" customHeight="1">
      <c r="A35" s="55"/>
      <c r="B35" s="51" t="str">
        <f>IF(ISBLANK('Приложение 3 доп. GLN'!E$3)," ",IF(ISBLANK('Исх. данные для дополнит. GLN'!I38),"----------------удалите лишнюю строку т.к. она не заполнена",CONCATENATE('Исх. данные для дополнит. GLN'!I38," по адресу: ",'Исх. данные для дополнит. GLN'!L38," обл., ",'Исх. данные для дополнит. GLN'!M38," р-он, ",IF(ISBLANK('Исх. данные для дополнит. GLN'!N38),"",'Исх. данные для дополнит. GLN'!N38&amp;" с-с ,"),'Исх. данные для дополнит. GLN'!O38,IF(ISBLANK('Исх. данные для дополнит. GLN'!P38)," ",CONCATENATE(",  ",'Исх. данные для дополнит. GLN'!P38," ",'Исх. данные для дополнит. GLN'!Q38," ",'Исх. данные для дополнит. GLN'!R38," ",'Исх. данные для дополнит. GLN'!S38)))))</f>
        <v>----------------удалите лишнюю строку т.к. она не заполнена</v>
      </c>
      <c r="C35" s="53" t="str">
        <f>IF(ISBLANK('Приложение 3 доп. GLN'!E$3)," ",IF(ISBLANK('Исх. данные для дополнит. GLN'!I38),"удалить",IF(ISNUMBER('Исх. данные для дополнит. GLN'!AI38),'Исх. данные для дополнит. GLN'!AI38,"не число")))</f>
        <v>удалить</v>
      </c>
      <c r="H35" s="51"/>
    </row>
    <row r="36" spans="1:8" ht="15" customHeight="1">
      <c r="A36" s="55"/>
      <c r="B36" s="51" t="str">
        <f>IF(ISBLANK('Приложение 3 доп. GLN'!E$3)," ",IF(ISBLANK('Исх. данные для дополнит. GLN'!I39),"----------------удалите лишнюю строку т.к. она не заполнена",CONCATENATE('Исх. данные для дополнит. GLN'!I39," по адресу: ",'Исх. данные для дополнит. GLN'!L39," обл., ",'Исх. данные для дополнит. GLN'!M39," р-он, ",IF(ISBLANK('Исх. данные для дополнит. GLN'!N39),"",'Исх. данные для дополнит. GLN'!N39&amp;" с-с ,"),'Исх. данные для дополнит. GLN'!O39,IF(ISBLANK('Исх. данные для дополнит. GLN'!P39)," ",CONCATENATE(",  ",'Исх. данные для дополнит. GLN'!P39," ",'Исх. данные для дополнит. GLN'!Q39," ",'Исх. данные для дополнит. GLN'!R39," ",'Исх. данные для дополнит. GLN'!S39)))))</f>
        <v>----------------удалите лишнюю строку т.к. она не заполнена</v>
      </c>
      <c r="C36" s="53" t="str">
        <f>IF(ISBLANK('Приложение 3 доп. GLN'!E$3)," ",IF(ISBLANK('Исх. данные для дополнит. GLN'!I39),"удалить",IF(ISNUMBER('Исх. данные для дополнит. GLN'!AI39),'Исх. данные для дополнит. GLN'!AI39,"не число")))</f>
        <v>удалить</v>
      </c>
      <c r="H36" s="51"/>
    </row>
    <row r="37" spans="1:8" ht="15" customHeight="1">
      <c r="A37" s="55"/>
      <c r="B37" s="51" t="str">
        <f>IF(ISBLANK('Приложение 3 доп. GLN'!E$3)," ",IF(ISBLANK('Исх. данные для дополнит. GLN'!I40),"----------------удалите лишнюю строку т.к. она не заполнена",CONCATENATE('Исх. данные для дополнит. GLN'!I40," по адресу: ",'Исх. данные для дополнит. GLN'!L40," обл., ",'Исх. данные для дополнит. GLN'!M40," р-он, ",IF(ISBLANK('Исх. данные для дополнит. GLN'!N40),"",'Исх. данные для дополнит. GLN'!N40&amp;" с-с ,"),'Исх. данные для дополнит. GLN'!O40,IF(ISBLANK('Исх. данные для дополнит. GLN'!P40)," ",CONCATENATE(",  ",'Исх. данные для дополнит. GLN'!P40," ",'Исх. данные для дополнит. GLN'!Q40," ",'Исх. данные для дополнит. GLN'!R40," ",'Исх. данные для дополнит. GLN'!S40)))))</f>
        <v>----------------удалите лишнюю строку т.к. она не заполнена</v>
      </c>
      <c r="C37" s="53" t="str">
        <f>IF(ISBLANK('Приложение 3 доп. GLN'!E$3)," ",IF(ISBLANK('Исх. данные для дополнит. GLN'!I40),"удалить",IF(ISNUMBER('Исх. данные для дополнит. GLN'!AI40),'Исх. данные для дополнит. GLN'!AI40,"не число")))</f>
        <v>удалить</v>
      </c>
      <c r="H37" s="51"/>
    </row>
    <row r="38" spans="1:8" ht="15" customHeight="1">
      <c r="A38" s="55"/>
      <c r="B38" s="51" t="str">
        <f>IF(ISBLANK('Приложение 3 доп. GLN'!E$3)," ",IF(ISBLANK('Исх. данные для дополнит. GLN'!I41),"----------------удалите лишнюю строку т.к. она не заполнена",CONCATENATE('Исх. данные для дополнит. GLN'!I41," по адресу: ",'Исх. данные для дополнит. GLN'!L41," обл., ",'Исх. данные для дополнит. GLN'!M41," р-он, ",IF(ISBLANK('Исх. данные для дополнит. GLN'!N41),"",'Исх. данные для дополнит. GLN'!N41&amp;" с-с ,"),'Исх. данные для дополнит. GLN'!O41,IF(ISBLANK('Исх. данные для дополнит. GLN'!P41)," ",CONCATENATE(",  ",'Исх. данные для дополнит. GLN'!P41," ",'Исх. данные для дополнит. GLN'!Q41," ",'Исх. данные для дополнит. GLN'!R41," ",'Исх. данные для дополнит. GLN'!S41)))))</f>
        <v>----------------удалите лишнюю строку т.к. она не заполнена</v>
      </c>
      <c r="C38" s="53" t="str">
        <f>IF(ISBLANK('Приложение 3 доп. GLN'!E$3)," ",IF(ISBLANK('Исх. данные для дополнит. GLN'!I41),"удалить",IF(ISNUMBER('Исх. данные для дополнит. GLN'!AI41),'Исх. данные для дополнит. GLN'!AI41,"не число")))</f>
        <v>удалить</v>
      </c>
      <c r="H38" s="51"/>
    </row>
    <row r="39" spans="1:8" ht="15" customHeight="1">
      <c r="A39" s="55"/>
      <c r="B39" s="51" t="str">
        <f>IF(ISBLANK('Приложение 3 доп. GLN'!E$3)," ",IF(ISBLANK('Исх. данные для дополнит. GLN'!I42),"----------------удалите лишнюю строку т.к. она не заполнена",CONCATENATE('Исх. данные для дополнит. GLN'!I42," по адресу: ",'Исх. данные для дополнит. GLN'!L42," обл., ",'Исх. данные для дополнит. GLN'!M42," р-он, ",IF(ISBLANK('Исх. данные для дополнит. GLN'!N42),"",'Исх. данные для дополнит. GLN'!N42&amp;" с-с ,"),'Исх. данные для дополнит. GLN'!O42,IF(ISBLANK('Исх. данные для дополнит. GLN'!P42)," ",CONCATENATE(",  ",'Исх. данные для дополнит. GLN'!P42," ",'Исх. данные для дополнит. GLN'!Q42," ",'Исх. данные для дополнит. GLN'!R42," ",'Исх. данные для дополнит. GLN'!S42)))))</f>
        <v>----------------удалите лишнюю строку т.к. она не заполнена</v>
      </c>
      <c r="C39" s="53" t="str">
        <f>IF(ISBLANK('Приложение 3 доп. GLN'!E$3)," ",IF(ISBLANK('Исх. данные для дополнит. GLN'!I42),"удалить",IF(ISNUMBER('Исх. данные для дополнит. GLN'!AI42),'Исх. данные для дополнит. GLN'!AI42,"не число")))</f>
        <v>удалить</v>
      </c>
      <c r="H39" s="51"/>
    </row>
    <row r="40" spans="1:8" ht="15" customHeight="1">
      <c r="A40" s="55"/>
      <c r="B40" s="51" t="str">
        <f>IF(ISBLANK('Приложение 3 доп. GLN'!E$3)," ",IF(ISBLANK('Исх. данные для дополнит. GLN'!I43),"----------------удалите лишнюю строку т.к. она не заполнена",CONCATENATE('Исх. данные для дополнит. GLN'!I43," по адресу: ",'Исх. данные для дополнит. GLN'!L43," обл., ",'Исх. данные для дополнит. GLN'!M43," р-он, ",IF(ISBLANK('Исх. данные для дополнит. GLN'!N43),"",'Исх. данные для дополнит. GLN'!N43&amp;" с-с ,"),'Исх. данные для дополнит. GLN'!O43,IF(ISBLANK('Исх. данные для дополнит. GLN'!P43)," ",CONCATENATE(",  ",'Исх. данные для дополнит. GLN'!P43," ",'Исх. данные для дополнит. GLN'!Q43," ",'Исх. данные для дополнит. GLN'!R43," ",'Исх. данные для дополнит. GLN'!S43)))))</f>
        <v>----------------удалите лишнюю строку т.к. она не заполнена</v>
      </c>
      <c r="C40" s="53" t="str">
        <f>IF(ISBLANK('Приложение 3 доп. GLN'!E$3)," ",IF(ISBLANK('Исх. данные для дополнит. GLN'!I43),"удалить",IF(ISNUMBER('Исх. данные для дополнит. GLN'!AI43),'Исх. данные для дополнит. GLN'!AI43,"не число")))</f>
        <v>удалить</v>
      </c>
      <c r="H40" s="51"/>
    </row>
    <row r="41" spans="1:8" ht="15" customHeight="1">
      <c r="A41" s="55"/>
      <c r="B41" s="51" t="str">
        <f>IF(ISBLANK('Приложение 3 доп. GLN'!E$3)," ",IF(ISBLANK('Исх. данные для дополнит. GLN'!I44),"----------------удалите лишнюю строку т.к. она не заполнена",CONCATENATE('Исх. данные для дополнит. GLN'!I44," по адресу: ",'Исх. данные для дополнит. GLN'!L44," обл., ",'Исх. данные для дополнит. GLN'!M44," р-он, ",IF(ISBLANK('Исх. данные для дополнит. GLN'!N44),"",'Исх. данные для дополнит. GLN'!N44&amp;" с-с ,"),'Исх. данные для дополнит. GLN'!O44,IF(ISBLANK('Исх. данные для дополнит. GLN'!P44)," ",CONCATENATE(",  ",'Исх. данные для дополнит. GLN'!P44," ",'Исх. данные для дополнит. GLN'!Q44," ",'Исх. данные для дополнит. GLN'!R44," ",'Исх. данные для дополнит. GLN'!S44)))))</f>
        <v>----------------удалите лишнюю строку т.к. она не заполнена</v>
      </c>
      <c r="C41" s="53" t="str">
        <f>IF(ISBLANK('Приложение 3 доп. GLN'!E$3)," ",IF(ISBLANK('Исх. данные для дополнит. GLN'!I44),"удалить",IF(ISNUMBER('Исх. данные для дополнит. GLN'!AI44),'Исх. данные для дополнит. GLN'!AI44,"не число")))</f>
        <v>удалить</v>
      </c>
      <c r="H41" s="51"/>
    </row>
    <row r="42" spans="1:8" ht="15" customHeight="1">
      <c r="A42" s="55"/>
      <c r="B42" s="51" t="str">
        <f>IF(ISBLANK('Приложение 3 доп. GLN'!E$3)," ",IF(ISBLANK('Исх. данные для дополнит. GLN'!I45),"----------------удалите лишнюю строку т.к. она не заполнена",CONCATENATE('Исх. данные для дополнит. GLN'!I45," по адресу: ",'Исх. данные для дополнит. GLN'!L45," обл., ",'Исх. данные для дополнит. GLN'!M45," р-он, ",IF(ISBLANK('Исх. данные для дополнит. GLN'!N45),"",'Исх. данные для дополнит. GLN'!N45&amp;" с-с ,"),'Исх. данные для дополнит. GLN'!O45,IF(ISBLANK('Исх. данные для дополнит. GLN'!P45)," ",CONCATENATE(",  ",'Исх. данные для дополнит. GLN'!P45," ",'Исх. данные для дополнит. GLN'!Q45," ",'Исх. данные для дополнит. GLN'!R45," ",'Исх. данные для дополнит. GLN'!S45)))))</f>
        <v>----------------удалите лишнюю строку т.к. она не заполнена</v>
      </c>
      <c r="C42" s="53" t="str">
        <f>IF(ISBLANK('Приложение 3 доп. GLN'!E$3)," ",IF(ISBLANK('Исх. данные для дополнит. GLN'!I45),"удалить",IF(ISNUMBER('Исх. данные для дополнит. GLN'!AI45),'Исх. данные для дополнит. GLN'!AI45,"не число")))</f>
        <v>удалить</v>
      </c>
      <c r="H42" s="51"/>
    </row>
    <row r="43" spans="1:8" ht="15" customHeight="1">
      <c r="A43" s="55"/>
      <c r="B43" s="51" t="str">
        <f>IF(ISBLANK('Приложение 3 доп. GLN'!E$3)," ",IF(ISBLANK('Исх. данные для дополнит. GLN'!I46),"----------------удалите лишнюю строку т.к. она не заполнена",CONCATENATE('Исх. данные для дополнит. GLN'!I46," по адресу: ",'Исх. данные для дополнит. GLN'!L46," обл., ",'Исх. данные для дополнит. GLN'!M46," р-он, ",IF(ISBLANK('Исх. данные для дополнит. GLN'!N46),"",'Исх. данные для дополнит. GLN'!N46&amp;" с-с ,"),'Исх. данные для дополнит. GLN'!O46,IF(ISBLANK('Исх. данные для дополнит. GLN'!P46)," ",CONCATENATE(",  ",'Исх. данные для дополнит. GLN'!P46," ",'Исх. данные для дополнит. GLN'!Q46," ",'Исх. данные для дополнит. GLN'!R46," ",'Исх. данные для дополнит. GLN'!S46)))))</f>
        <v>----------------удалите лишнюю строку т.к. она не заполнена</v>
      </c>
      <c r="C43" s="53" t="str">
        <f>IF(ISBLANK('Приложение 3 доп. GLN'!E$3)," ",IF(ISBLANK('Исх. данные для дополнит. GLN'!I46),"удалить",IF(ISNUMBER('Исх. данные для дополнит. GLN'!AI46),'Исх. данные для дополнит. GLN'!AI46,"не число")))</f>
        <v>удалить</v>
      </c>
      <c r="H43" s="51"/>
    </row>
    <row r="44" spans="1:8" ht="15" customHeight="1">
      <c r="A44" s="55"/>
      <c r="B44" s="51" t="str">
        <f>IF(ISBLANK('Приложение 3 доп. GLN'!E$3)," ",IF(ISBLANK('Исх. данные для дополнит. GLN'!I47),"----------------удалите лишнюю строку т.к. она не заполнена",CONCATENATE('Исх. данные для дополнит. GLN'!I47," по адресу: ",'Исх. данные для дополнит. GLN'!L47," обл., ",'Исх. данные для дополнит. GLN'!M47," р-он, ",IF(ISBLANK('Исх. данные для дополнит. GLN'!N47),"",'Исх. данные для дополнит. GLN'!N47&amp;" с-с ,"),'Исх. данные для дополнит. GLN'!O47,IF(ISBLANK('Исх. данные для дополнит. GLN'!P47)," ",CONCATENATE(",  ",'Исх. данные для дополнит. GLN'!P47," ",'Исх. данные для дополнит. GLN'!Q47," ",'Исх. данные для дополнит. GLN'!R47," ",'Исх. данные для дополнит. GLN'!S47)))))</f>
        <v>----------------удалите лишнюю строку т.к. она не заполнена</v>
      </c>
      <c r="C44" s="53" t="str">
        <f>IF(ISBLANK('Приложение 3 доп. GLN'!E$3)," ",IF(ISBLANK('Исх. данные для дополнит. GLN'!I47),"удалить",IF(ISNUMBER('Исх. данные для дополнит. GLN'!AI47),'Исх. данные для дополнит. GLN'!AI47,"не число")))</f>
        <v>удалить</v>
      </c>
      <c r="H44" s="51"/>
    </row>
    <row r="45" spans="1:8" ht="15" customHeight="1">
      <c r="A45" s="55"/>
      <c r="B45" s="51" t="str">
        <f>IF(ISBLANK('Приложение 3 доп. GLN'!E$3)," ",IF(ISBLANK('Исх. данные для дополнит. GLN'!I48),"----------------удалите лишнюю строку т.к. она не заполнена",CONCATENATE('Исх. данные для дополнит. GLN'!I48," по адресу: ",'Исх. данные для дополнит. GLN'!L48," обл., ",'Исх. данные для дополнит. GLN'!M48," р-он, ",IF(ISBLANK('Исх. данные для дополнит. GLN'!N48),"",'Исх. данные для дополнит. GLN'!N48&amp;" с-с ,"),'Исх. данные для дополнит. GLN'!O48,IF(ISBLANK('Исх. данные для дополнит. GLN'!P48)," ",CONCATENATE(",  ",'Исх. данные для дополнит. GLN'!P48," ",'Исх. данные для дополнит. GLN'!Q48," ",'Исх. данные для дополнит. GLN'!R48," ",'Исх. данные для дополнит. GLN'!S48)))))</f>
        <v>----------------удалите лишнюю строку т.к. она не заполнена</v>
      </c>
      <c r="C45" s="53" t="str">
        <f>IF(ISBLANK('Приложение 3 доп. GLN'!E$3)," ",IF(ISBLANK('Исх. данные для дополнит. GLN'!I48),"удалить",IF(ISNUMBER('Исх. данные для дополнит. GLN'!AI48),'Исх. данные для дополнит. GLN'!AI48,"не число")))</f>
        <v>удалить</v>
      </c>
      <c r="H45" s="51"/>
    </row>
    <row r="46" spans="1:8" ht="15" customHeight="1">
      <c r="A46" s="55"/>
      <c r="B46" s="51" t="str">
        <f>IF(ISBLANK('Приложение 3 доп. GLN'!E$3)," ",IF(ISBLANK('Исх. данные для дополнит. GLN'!I49),"----------------удалите лишнюю строку т.к. она не заполнена",CONCATENATE('Исх. данные для дополнит. GLN'!I49," по адресу: ",'Исх. данные для дополнит. GLN'!L49," обл., ",'Исх. данные для дополнит. GLN'!M49," р-он, ",IF(ISBLANK('Исх. данные для дополнит. GLN'!N49),"",'Исх. данные для дополнит. GLN'!N49&amp;" с-с ,"),'Исх. данные для дополнит. GLN'!O49,IF(ISBLANK('Исх. данные для дополнит. GLN'!P49)," ",CONCATENATE(",  ",'Исх. данные для дополнит. GLN'!P49," ",'Исх. данные для дополнит. GLN'!Q49," ",'Исх. данные для дополнит. GLN'!R49," ",'Исх. данные для дополнит. GLN'!S49)))))</f>
        <v>----------------удалите лишнюю строку т.к. она не заполнена</v>
      </c>
      <c r="C46" s="53" t="str">
        <f>IF(ISBLANK('Приложение 3 доп. GLN'!E$3)," ",IF(ISBLANK('Исх. данные для дополнит. GLN'!I49),"удалить",IF(ISNUMBER('Исх. данные для дополнит. GLN'!AI49),'Исх. данные для дополнит. GLN'!AI49,"не число")))</f>
        <v>удалить</v>
      </c>
      <c r="H46" s="51"/>
    </row>
    <row r="47" spans="1:8" ht="15" customHeight="1">
      <c r="A47" s="55"/>
      <c r="B47" s="51" t="str">
        <f>IF(ISBLANK('Приложение 3 доп. GLN'!E$3)," ",IF(ISBLANK('Исх. данные для дополнит. GLN'!I50),"----------------удалите лишнюю строку т.к. она не заполнена",CONCATENATE('Исх. данные для дополнит. GLN'!I50," по адресу: ",'Исх. данные для дополнит. GLN'!L50," обл., ",'Исх. данные для дополнит. GLN'!M50," р-он, ",IF(ISBLANK('Исх. данные для дополнит. GLN'!N50),"",'Исх. данные для дополнит. GLN'!N50&amp;" с-с ,"),'Исх. данные для дополнит. GLN'!O50,IF(ISBLANK('Исх. данные для дополнит. GLN'!P50)," ",CONCATENATE(",  ",'Исх. данные для дополнит. GLN'!P50," ",'Исх. данные для дополнит. GLN'!Q50," ",'Исх. данные для дополнит. GLN'!R50," ",'Исх. данные для дополнит. GLN'!S50)))))</f>
        <v>----------------удалите лишнюю строку т.к. она не заполнена</v>
      </c>
      <c r="C47" s="53" t="str">
        <f>IF(ISBLANK('Приложение 3 доп. GLN'!E$3)," ",IF(ISBLANK('Исх. данные для дополнит. GLN'!I50),"удалить",IF(ISNUMBER('Исх. данные для дополнит. GLN'!AI50),'Исх. данные для дополнит. GLN'!AI50,"не число")))</f>
        <v>удалить</v>
      </c>
      <c r="H47" s="51"/>
    </row>
    <row r="48" spans="1:8" ht="15" customHeight="1">
      <c r="A48" s="55"/>
      <c r="B48" s="51" t="str">
        <f>IF(ISBLANK('Приложение 3 доп. GLN'!E$3)," ",IF(ISBLANK('Исх. данные для дополнит. GLN'!I51),"----------------удалите лишнюю строку т.к. она не заполнена",CONCATENATE('Исх. данные для дополнит. GLN'!I51," по адресу: ",'Исх. данные для дополнит. GLN'!L51," обл., ",'Исх. данные для дополнит. GLN'!M51," р-он, ",IF(ISBLANK('Исх. данные для дополнит. GLN'!N51),"",'Исх. данные для дополнит. GLN'!N51&amp;" с-с ,"),'Исх. данные для дополнит. GLN'!O51,IF(ISBLANK('Исх. данные для дополнит. GLN'!P51)," ",CONCATENATE(",  ",'Исх. данные для дополнит. GLN'!P51," ",'Исх. данные для дополнит. GLN'!Q51," ",'Исх. данные для дополнит. GLN'!R51," ",'Исх. данные для дополнит. GLN'!S51)))))</f>
        <v>----------------удалите лишнюю строку т.к. она не заполнена</v>
      </c>
      <c r="C48" s="53" t="str">
        <f>IF(ISBLANK('Приложение 3 доп. GLN'!E$3)," ",IF(ISBLANK('Исх. данные для дополнит. GLN'!I51),"удалить",IF(ISNUMBER('Исх. данные для дополнит. GLN'!AI51),'Исх. данные для дополнит. GLN'!AI51,"не число")))</f>
        <v>удалить</v>
      </c>
      <c r="H48" s="51"/>
    </row>
    <row r="49" spans="1:8" ht="15" customHeight="1">
      <c r="A49" s="55"/>
      <c r="B49" s="51" t="str">
        <f>IF(ISBLANK('Приложение 3 доп. GLN'!E$3)," ",IF(ISBLANK('Исх. данные для дополнит. GLN'!I52),"----------------удалите лишнюю строку т.к. она не заполнена",CONCATENATE('Исх. данные для дополнит. GLN'!I52," по адресу: ",'Исх. данные для дополнит. GLN'!L52," обл., ",'Исх. данные для дополнит. GLN'!M52," р-он, ",IF(ISBLANK('Исх. данные для дополнит. GLN'!N52),"",'Исх. данные для дополнит. GLN'!N52&amp;" с-с ,"),'Исх. данные для дополнит. GLN'!O52,IF(ISBLANK('Исх. данные для дополнит. GLN'!P52)," ",CONCATENATE(",  ",'Исх. данные для дополнит. GLN'!P52," ",'Исх. данные для дополнит. GLN'!Q52," ",'Исх. данные для дополнит. GLN'!R52," ",'Исх. данные для дополнит. GLN'!S52)))))</f>
        <v>----------------удалите лишнюю строку т.к. она не заполнена</v>
      </c>
      <c r="C49" s="53" t="str">
        <f>IF(ISBLANK('Приложение 3 доп. GLN'!E$3)," ",IF(ISBLANK('Исх. данные для дополнит. GLN'!I52),"удалить",IF(ISNUMBER('Исх. данные для дополнит. GLN'!AI52),'Исх. данные для дополнит. GLN'!AI52,"не число")))</f>
        <v>удалить</v>
      </c>
      <c r="H49" s="51"/>
    </row>
    <row r="50" spans="1:8" ht="15" customHeight="1">
      <c r="A50" s="55"/>
      <c r="B50" s="51" t="str">
        <f>IF(ISBLANK('Приложение 3 доп. GLN'!E$3)," ",IF(ISBLANK('Исх. данные для дополнит. GLN'!I53),"----------------удалите лишнюю строку т.к. она не заполнена",CONCATENATE('Исх. данные для дополнит. GLN'!I53," по адресу: ",'Исх. данные для дополнит. GLN'!L53," обл., ",'Исх. данные для дополнит. GLN'!M53," р-он, ",IF(ISBLANK('Исх. данные для дополнит. GLN'!N53),"",'Исх. данные для дополнит. GLN'!N53&amp;" с-с ,"),'Исх. данные для дополнит. GLN'!O53,IF(ISBLANK('Исх. данные для дополнит. GLN'!P53)," ",CONCATENATE(",  ",'Исх. данные для дополнит. GLN'!P53," ",'Исх. данные для дополнит. GLN'!Q53," ",'Исх. данные для дополнит. GLN'!R53," ",'Исх. данные для дополнит. GLN'!S53)))))</f>
        <v>----------------удалите лишнюю строку т.к. она не заполнена</v>
      </c>
      <c r="C50" s="53" t="str">
        <f>IF(ISBLANK('Приложение 3 доп. GLN'!E$3)," ",IF(ISBLANK('Исх. данные для дополнит. GLN'!I53),"удалить",IF(ISNUMBER('Исх. данные для дополнит. GLN'!AI53),'Исх. данные для дополнит. GLN'!AI53,"не число")))</f>
        <v>удалить</v>
      </c>
      <c r="H50" s="51"/>
    </row>
    <row r="51" spans="1:8" ht="11.25" customHeight="1">
      <c r="A51" s="59"/>
      <c r="B51" s="51" t="str">
        <f>IF(ISBLANK('Приложение 3 доп. GLN'!E$3)," ",IF(ISBLANK('Исх. данные для дополнит. GLN'!I54),"----------------удалите лишнюю строку т.к. она не заполнена",CONCATENATE('Исх. данные для дополнит. GLN'!I54," по адресу: ",'Исх. данные для дополнит. GLN'!L54," обл., ",'Исх. данные для дополнит. GLN'!M54," р-он, ",IF(ISBLANK('Исх. данные для дополнит. GLN'!N54),"",'Исх. данные для дополнит. GLN'!N54&amp;" с-с ,"),'Исх. данные для дополнит. GLN'!O54,IF(ISBLANK('Исх. данные для дополнит. GLN'!P54)," ",CONCATENATE(",  ",'Исх. данные для дополнит. GLN'!P54," ",'Исх. данные для дополнит. GLN'!Q54," ",'Исх. данные для дополнит. GLN'!R54," ",'Исх. данные для дополнит. GLN'!S54)))))</f>
        <v>----------------удалите лишнюю строку т.к. она не заполнена</v>
      </c>
      <c r="C51" s="53" t="str">
        <f>IF(ISBLANK('Приложение 3 доп. GLN'!E$3)," ",IF(ISBLANK('Исх. данные для дополнит. GLN'!I54),"удалить",IF(ISNUMBER('Исх. данные для дополнит. GLN'!AI54),'Исх. данные для дополнит. GLN'!AI54,"не число")))</f>
        <v>удалить</v>
      </c>
      <c r="H51" s="51"/>
    </row>
    <row r="52" spans="2:3" ht="12" customHeight="1">
      <c r="B52" s="51" t="str">
        <f>IF(ISBLANK('Приложение 3 доп. GLN'!E$3)," ",IF(ISBLANK('Исх. данные для дополнит. GLN'!I55),"----------------удалите лишнюю строку т.к. она не заполнена",CONCATENATE('Исх. данные для дополнит. GLN'!I55," по адресу: ",'Исх. данные для дополнит. GLN'!L55," обл., ",'Исх. данные для дополнит. GLN'!M55," р-он, ",IF(ISBLANK('Исх. данные для дополнит. GLN'!N55),"",'Исх. данные для дополнит. GLN'!N55&amp;" с-с ,"),'Исх. данные для дополнит. GLN'!O55,IF(ISBLANK('Исх. данные для дополнит. GLN'!P55)," ",CONCATENATE(",  ",'Исх. данные для дополнит. GLN'!P55," ",'Исх. данные для дополнит. GLN'!Q55," ",'Исх. данные для дополнит. GLN'!R55," ",'Исх. данные для дополнит. GLN'!S55)))))</f>
        <v>----------------удалите лишнюю строку т.к. она не заполнена</v>
      </c>
      <c r="C52" s="53" t="str">
        <f>IF(ISBLANK('Приложение 3 доп. GLN'!E$3)," ",IF(ISBLANK('Исх. данные для дополнит. GLN'!I55),"удалить",IF(ISNUMBER('Исх. данные для дополнит. GLN'!AI55),'Исх. данные для дополнит. GLN'!AI55,"не число")))</f>
        <v>удалить</v>
      </c>
    </row>
    <row r="53" spans="2:3" ht="11.25" customHeight="1">
      <c r="B53" s="51" t="str">
        <f>IF(ISBLANK('Приложение 3 доп. GLN'!E$3)," ",IF(ISBLANK('Исх. данные для дополнит. GLN'!I56),"----------------удалите лишнюю строку т.к. она не заполнена",CONCATENATE('Исх. данные для дополнит. GLN'!I56," по адресу: ",'Исх. данные для дополнит. GLN'!L56," обл., ",'Исх. данные для дополнит. GLN'!M56," р-он, ",IF(ISBLANK('Исх. данные для дополнит. GLN'!N56),"",'Исх. данные для дополнит. GLN'!N56&amp;" с-с ,"),'Исх. данные для дополнит. GLN'!O56,IF(ISBLANK('Исх. данные для дополнит. GLN'!P56)," ",CONCATENATE(",  ",'Исх. данные для дополнит. GLN'!P56," ",'Исх. данные для дополнит. GLN'!Q56," ",'Исх. данные для дополнит. GLN'!R56," ",'Исх. данные для дополнит. GLN'!S56)))))</f>
        <v>----------------удалите лишнюю строку т.к. она не заполнена</v>
      </c>
      <c r="C53" s="53" t="str">
        <f>IF(ISBLANK('Приложение 3 доп. GLN'!E$3)," ",IF(ISBLANK('Исх. данные для дополнит. GLN'!I56),"удалить",IF(ISNUMBER('Исх. данные для дополнит. GLN'!AI56),'Исх. данные для дополнит. GLN'!AI56,"не число")))</f>
        <v>удалить</v>
      </c>
    </row>
    <row r="54" spans="2:3" ht="18.75" customHeight="1">
      <c r="B54" s="51" t="str">
        <f>IF(ISBLANK('Приложение 3 доп. GLN'!E$3)," ",IF(ISBLANK('Исх. данные для дополнит. GLN'!I57),"----------------удалите лишнюю строку т.к. она не заполнена",CONCATENATE('Исх. данные для дополнит. GLN'!I57," по адресу: ",'Исх. данные для дополнит. GLN'!L57," обл., ",'Исх. данные для дополнит. GLN'!M57," р-он, ",IF(ISBLANK('Исх. данные для дополнит. GLN'!N57),"",'Исх. данные для дополнит. GLN'!N57&amp;" с-с ,"),'Исх. данные для дополнит. GLN'!O57,IF(ISBLANK('Исх. данные для дополнит. GLN'!P57)," ",CONCATENATE(",  ",'Исх. данные для дополнит. GLN'!P57," ",'Исх. данные для дополнит. GLN'!Q57," ",'Исх. данные для дополнит. GLN'!R57," ",'Исх. данные для дополнит. GLN'!S57)))))</f>
        <v>----------------удалите лишнюю строку т.к. она не заполнена</v>
      </c>
      <c r="C54" s="53" t="str">
        <f>IF(ISBLANK('Приложение 3 доп. GLN'!E$3)," ",IF(ISBLANK('Исх. данные для дополнит. GLN'!I57),"удалить",IF(ISNUMBER('Исх. данные для дополнит. GLN'!AI57),'Исх. данные для дополнит. GLN'!AI57,"не число")))</f>
        <v>удалить</v>
      </c>
    </row>
    <row r="55" spans="2:3" ht="19.5" customHeight="1">
      <c r="B55" s="51" t="str">
        <f>IF(ISBLANK('Приложение 3 доп. GLN'!E$3)," ",IF(ISBLANK('Исх. данные для дополнит. GLN'!I58),"----------------удалите лишнюю строку т.к. она не заполнена",CONCATENATE('Исх. данные для дополнит. GLN'!I58," по адресу: ",'Исх. данные для дополнит. GLN'!L58," обл., ",'Исх. данные для дополнит. GLN'!M58," р-он, ",IF(ISBLANK('Исх. данные для дополнит. GLN'!N58),"",'Исх. данные для дополнит. GLN'!N58&amp;" с-с ,"),'Исх. данные для дополнит. GLN'!O58,IF(ISBLANK('Исх. данные для дополнит. GLN'!P58)," ",CONCATENATE(",  ",'Исх. данные для дополнит. GLN'!P58," ",'Исх. данные для дополнит. GLN'!Q58," ",'Исх. данные для дополнит. GLN'!R58," ",'Исх. данные для дополнит. GLN'!S58)))))</f>
        <v>----------------удалите лишнюю строку т.к. она не заполнена</v>
      </c>
      <c r="C55" s="53" t="str">
        <f>IF(ISBLANK('Приложение 3 доп. GLN'!E$3)," ",IF(ISBLANK('Исх. данные для дополнит. GLN'!I58),"удалить",IF(ISNUMBER('Исх. данные для дополнит. GLN'!AI58),'Исх. данные для дополнит. GLN'!AI58,"не число")))</f>
        <v>удалить</v>
      </c>
    </row>
    <row r="56" spans="2:3" ht="17.25" customHeight="1">
      <c r="B56" s="51" t="str">
        <f>IF(ISBLANK('Приложение 3 доп. GLN'!E$3)," ",IF(ISBLANK('Исх. данные для дополнит. GLN'!I59),"----------------удалите лишнюю строку т.к. она не заполнена",CONCATENATE('Исх. данные для дополнит. GLN'!I59," по адресу: ",'Исх. данные для дополнит. GLN'!L59," обл., ",'Исх. данные для дополнит. GLN'!M59," р-он, ",IF(ISBLANK('Исх. данные для дополнит. GLN'!N59),"",'Исх. данные для дополнит. GLN'!N59&amp;" с-с ,"),'Исх. данные для дополнит. GLN'!O59,IF(ISBLANK('Исх. данные для дополнит. GLN'!P59)," ",CONCATENATE(",  ",'Исх. данные для дополнит. GLN'!P59," ",'Исх. данные для дополнит. GLN'!Q59," ",'Исх. данные для дополнит. GLN'!R59," ",'Исх. данные для дополнит. GLN'!S59)))))</f>
        <v>----------------удалите лишнюю строку т.к. она не заполнена</v>
      </c>
      <c r="C56" s="53" t="str">
        <f>IF(ISBLANK('Приложение 3 доп. GLN'!E$3)," ",IF(ISBLANK('Исх. данные для дополнит. GLN'!I59),"удалить",IF(ISNUMBER('Исх. данные для дополнит. GLN'!AI59),'Исх. данные для дополнит. GLN'!AI59,"не число")))</f>
        <v>удалить</v>
      </c>
    </row>
    <row r="57" spans="2:3" ht="15" customHeight="1">
      <c r="B57" s="51" t="str">
        <f>IF(ISBLANK('Приложение 3 доп. GLN'!E$3)," ",IF(ISBLANK('Исх. данные для дополнит. GLN'!I60),"----------------удалите лишнюю строку т.к. она не заполнена",CONCATENATE('Исх. данные для дополнит. GLN'!I60," по адресу: ",'Исх. данные для дополнит. GLN'!L60," обл., ",'Исх. данные для дополнит. GLN'!M60," р-он, ",IF(ISBLANK('Исх. данные для дополнит. GLN'!N60),"",'Исх. данные для дополнит. GLN'!N60&amp;" с-с ,"),'Исх. данные для дополнит. GLN'!O60,IF(ISBLANK('Исх. данные для дополнит. GLN'!P60)," ",CONCATENATE(",  ",'Исх. данные для дополнит. GLN'!P60," ",'Исх. данные для дополнит. GLN'!Q60," ",'Исх. данные для дополнит. GLN'!R60," ",'Исх. данные для дополнит. GLN'!S60)))))</f>
        <v>----------------удалите лишнюю строку т.к. она не заполнена</v>
      </c>
      <c r="C57" s="53" t="str">
        <f>IF(ISBLANK('Приложение 3 доп. GLN'!E$3)," ",IF(ISBLANK('Исх. данные для дополнит. GLN'!I60),"удалить",IF(ISNUMBER('Исх. данные для дополнит. GLN'!AI60),'Исх. данные для дополнит. GLN'!AI60,"не число")))</f>
        <v>удалить</v>
      </c>
    </row>
    <row r="58" spans="2:3" ht="20.25" customHeight="1">
      <c r="B58" s="51" t="str">
        <f>IF(ISBLANK('Приложение 3 доп. GLN'!E$3)," ",IF(ISBLANK('Исх. данные для дополнит. GLN'!I61),"----------------удалите лишнюю строку т.к. она не заполнена",CONCATENATE('Исх. данные для дополнит. GLN'!I61," по адресу: ",'Исх. данные для дополнит. GLN'!L61," обл., ",'Исх. данные для дополнит. GLN'!M61," р-он, ",IF(ISBLANK('Исх. данные для дополнит. GLN'!N61),"",'Исх. данные для дополнит. GLN'!N61&amp;" с-с ,"),'Исх. данные для дополнит. GLN'!O61,IF(ISBLANK('Исх. данные для дополнит. GLN'!P61)," ",CONCATENATE(",  ",'Исх. данные для дополнит. GLN'!P61," ",'Исх. данные для дополнит. GLN'!Q61," ",'Исх. данные для дополнит. GLN'!R61," ",'Исх. данные для дополнит. GLN'!S61)))))</f>
        <v>----------------удалите лишнюю строку т.к. она не заполнена</v>
      </c>
      <c r="C58" s="53" t="str">
        <f>IF(ISBLANK('Приложение 3 доп. GLN'!E$3)," ",IF(ISBLANK('Исх. данные для дополнит. GLN'!I61),"удалить",IF(ISNUMBER('Исх. данные для дополнит. GLN'!AI61),'Исх. данные для дополнит. GLN'!AI61,"не число")))</f>
        <v>удалить</v>
      </c>
    </row>
    <row r="59" spans="2:3" ht="18.75" customHeight="1">
      <c r="B59" s="51" t="str">
        <f>IF(ISBLANK('Приложение 3 доп. GLN'!E$3)," ",IF(ISBLANK('Исх. данные для дополнит. GLN'!I62),"----------------удалите лишнюю строку т.к. она не заполнена",CONCATENATE('Исх. данные для дополнит. GLN'!I62," по адресу: ",'Исх. данные для дополнит. GLN'!L62," обл., ",'Исх. данные для дополнит. GLN'!M62," р-он, ",IF(ISBLANK('Исх. данные для дополнит. GLN'!N62),"",'Исх. данные для дополнит. GLN'!N62&amp;" с-с ,"),'Исх. данные для дополнит. GLN'!O62,IF(ISBLANK('Исх. данные для дополнит. GLN'!P62)," ",CONCATENATE(",  ",'Исх. данные для дополнит. GLN'!P62," ",'Исх. данные для дополнит. GLN'!Q62," ",'Исх. данные для дополнит. GLN'!R62," ",'Исх. данные для дополнит. GLN'!S62)))))</f>
        <v>----------------удалите лишнюю строку т.к. она не заполнена</v>
      </c>
      <c r="C59" s="53" t="str">
        <f>IF(ISBLANK('Приложение 3 доп. GLN'!E$3)," ",IF(ISBLANK('Исх. данные для дополнит. GLN'!I62),"удалить",IF(ISNUMBER('Исх. данные для дополнит. GLN'!AI62),'Исх. данные для дополнит. GLN'!AI62,"не число")))</f>
        <v>удалить</v>
      </c>
    </row>
    <row r="60" spans="2:3" ht="12.75">
      <c r="B60" s="51" t="str">
        <f>IF(ISBLANK('Приложение 3 доп. GLN'!E$3)," ",IF(ISBLANK('Исх. данные для дополнит. GLN'!I63),"----------------удалите лишнюю строку т.к. она не заполнена",CONCATENATE('Исх. данные для дополнит. GLN'!I63," по адресу: ",'Исх. данные для дополнит. GLN'!L63," обл., ",'Исх. данные для дополнит. GLN'!M63," р-он, ",IF(ISBLANK('Исх. данные для дополнит. GLN'!N63),"",'Исх. данные для дополнит. GLN'!N63&amp;" с-с ,"),'Исх. данные для дополнит. GLN'!O63,IF(ISBLANK('Исх. данные для дополнит. GLN'!P63)," ",CONCATENATE(",  ",'Исх. данные для дополнит. GLN'!P63," ",'Исх. данные для дополнит. GLN'!Q63," ",'Исх. данные для дополнит. GLN'!R63," ",'Исх. данные для дополнит. GLN'!S63)))))</f>
        <v>----------------удалите лишнюю строку т.к. она не заполнена</v>
      </c>
      <c r="C60" s="53" t="str">
        <f>IF(ISBLANK('Приложение 3 доп. GLN'!E$3)," ",IF(ISBLANK('Исх. данные для дополнит. GLN'!I63),"удалить",IF(ISNUMBER('Исх. данные для дополнит. GLN'!AI63),'Исх. данные для дополнит. GLN'!AI63,"не число")))</f>
        <v>удалить</v>
      </c>
    </row>
    <row r="61" spans="2:3" ht="12.75">
      <c r="B61" s="51" t="str">
        <f>IF(ISBLANK('Приложение 3 доп. GLN'!E$3)," ",IF(ISBLANK('Исх. данные для дополнит. GLN'!I64),"----------------удалите лишнюю строку т.к. она не заполнена",CONCATENATE('Исх. данные для дополнит. GLN'!I64," по адресу: ",'Исх. данные для дополнит. GLN'!L64," обл., ",'Исх. данные для дополнит. GLN'!M64," р-он, ",IF(ISBLANK('Исх. данные для дополнит. GLN'!N64),"",'Исх. данные для дополнит. GLN'!N64&amp;" с-с ,"),'Исх. данные для дополнит. GLN'!O64,IF(ISBLANK('Исх. данные для дополнит. GLN'!P64)," ",CONCATENATE(",  ",'Исх. данные для дополнит. GLN'!P64," ",'Исх. данные для дополнит. GLN'!Q64," ",'Исх. данные для дополнит. GLN'!R64," ",'Исх. данные для дополнит. GLN'!S64)))))</f>
        <v>----------------удалите лишнюю строку т.к. она не заполнена</v>
      </c>
      <c r="C61" s="53" t="str">
        <f>IF(ISBLANK('Приложение 3 доп. GLN'!E$3)," ",IF(ISBLANK('Исх. данные для дополнит. GLN'!I64),"удалить",IF(ISNUMBER('Исх. данные для дополнит. GLN'!AI64),'Исх. данные для дополнит. GLN'!AI64,"не число")))</f>
        <v>удалить</v>
      </c>
    </row>
    <row r="62" spans="2:3" ht="12.75">
      <c r="B62" s="51" t="str">
        <f>IF(ISBLANK('Приложение 3 доп. GLN'!E$3)," ",IF(ISBLANK('Исх. данные для дополнит. GLN'!I65),"----------------удалите лишнюю строку т.к. она не заполнена",CONCATENATE('Исх. данные для дополнит. GLN'!I65," по адресу: ",'Исх. данные для дополнит. GLN'!L65," обл., ",'Исх. данные для дополнит. GLN'!M65," р-он, ",IF(ISBLANK('Исх. данные для дополнит. GLN'!N65),"",'Исх. данные для дополнит. GLN'!N65&amp;" с-с ,"),'Исх. данные для дополнит. GLN'!O65,IF(ISBLANK('Исх. данные для дополнит. GLN'!P65)," ",CONCATENATE(",  ",'Исх. данные для дополнит. GLN'!P65," ",'Исх. данные для дополнит. GLN'!Q65," ",'Исх. данные для дополнит. GLN'!R65," ",'Исх. данные для дополнит. GLN'!S65)))))</f>
        <v>----------------удалите лишнюю строку т.к. она не заполнена</v>
      </c>
      <c r="C62" s="53" t="str">
        <f>IF(ISBLANK('Приложение 3 доп. GLN'!E$3)," ",IF(ISBLANK('Исх. данные для дополнит. GLN'!I65),"удалить",IF(ISNUMBER('Исх. данные для дополнит. GLN'!AI65),'Исх. данные для дополнит. GLN'!AI65,"не число")))</f>
        <v>удалить</v>
      </c>
    </row>
    <row r="63" spans="2:3" ht="12.75">
      <c r="B63" s="51" t="str">
        <f>IF(ISBLANK('Приложение 3 доп. GLN'!E$3)," ",IF(ISBLANK('Исх. данные для дополнит. GLN'!I66),"----------------удалите лишнюю строку т.к. она не заполнена",CONCATENATE('Исх. данные для дополнит. GLN'!I66," по адресу: ",'Исх. данные для дополнит. GLN'!L66," обл., ",'Исх. данные для дополнит. GLN'!M66," р-он, ",IF(ISBLANK('Исх. данные для дополнит. GLN'!N66),"",'Исх. данные для дополнит. GLN'!N66&amp;" с-с ,"),'Исх. данные для дополнит. GLN'!O66,IF(ISBLANK('Исх. данные для дополнит. GLN'!P66)," ",CONCATENATE(",  ",'Исх. данные для дополнит. GLN'!P66," ",'Исх. данные для дополнит. GLN'!Q66," ",'Исх. данные для дополнит. GLN'!R66," ",'Исх. данные для дополнит. GLN'!S66)))))</f>
        <v>----------------удалите лишнюю строку т.к. она не заполнена</v>
      </c>
      <c r="C63" s="53" t="str">
        <f>IF(ISBLANK('Приложение 3 доп. GLN'!E$3)," ",IF(ISBLANK('Исх. данные для дополнит. GLN'!I66),"удалить",IF(ISNUMBER('Исх. данные для дополнит. GLN'!AI66),'Исх. данные для дополнит. GLN'!AI66,"не число")))</f>
        <v>удалить</v>
      </c>
    </row>
    <row r="64" spans="2:3" ht="12.75">
      <c r="B64" s="51" t="str">
        <f>IF(ISBLANK('Приложение 3 доп. GLN'!E$3)," ",IF(ISBLANK('Исх. данные для дополнит. GLN'!I67),"----------------удалите лишнюю строку т.к. она не заполнена",CONCATENATE('Исх. данные для дополнит. GLN'!I67," по адресу: ",'Исх. данные для дополнит. GLN'!L67," обл., ",'Исх. данные для дополнит. GLN'!M67," р-он, ",IF(ISBLANK('Исх. данные для дополнит. GLN'!N67),"",'Исх. данные для дополнит. GLN'!N67&amp;" с-с ,"),'Исх. данные для дополнит. GLN'!O67,IF(ISBLANK('Исх. данные для дополнит. GLN'!P67)," ",CONCATENATE(",  ",'Исх. данные для дополнит. GLN'!P67," ",'Исх. данные для дополнит. GLN'!Q67," ",'Исх. данные для дополнит. GLN'!R67," ",'Исх. данные для дополнит. GLN'!S67)))))</f>
        <v>----------------удалите лишнюю строку т.к. она не заполнена</v>
      </c>
      <c r="C64" s="53" t="str">
        <f>IF(ISBLANK('Приложение 3 доп. GLN'!E$3)," ",IF(ISBLANK('Исх. данные для дополнит. GLN'!I67),"удалить",IF(ISNUMBER('Исх. данные для дополнит. GLN'!AI67),'Исх. данные для дополнит. GLN'!AI67,"не число")))</f>
        <v>удалить</v>
      </c>
    </row>
    <row r="65" spans="2:3" ht="12.75">
      <c r="B65" s="51" t="str">
        <f>IF(ISBLANK('Приложение 3 доп. GLN'!E$3)," ",IF(ISBLANK('Исх. данные для дополнит. GLN'!I68),"----------------удалите лишнюю строку т.к. она не заполнена",CONCATENATE('Исх. данные для дополнит. GLN'!I68," по адресу: ",'Исх. данные для дополнит. GLN'!L68," обл., ",'Исх. данные для дополнит. GLN'!M68," р-он, ",IF(ISBLANK('Исх. данные для дополнит. GLN'!N68),"",'Исх. данные для дополнит. GLN'!N68&amp;" с-с ,"),'Исх. данные для дополнит. GLN'!O68,IF(ISBLANK('Исх. данные для дополнит. GLN'!P68)," ",CONCATENATE(",  ",'Исх. данные для дополнит. GLN'!P68," ",'Исх. данные для дополнит. GLN'!Q68," ",'Исх. данные для дополнит. GLN'!R68," ",'Исх. данные для дополнит. GLN'!S68)))))</f>
        <v>----------------удалите лишнюю строку т.к. она не заполнена</v>
      </c>
      <c r="C65" s="53" t="str">
        <f>IF(ISBLANK('Приложение 3 доп. GLN'!E$3)," ",IF(ISBLANK('Исх. данные для дополнит. GLN'!I68),"удалить",IF(ISNUMBER('Исх. данные для дополнит. GLN'!AI68),'Исх. данные для дополнит. GLN'!AI68,"не число")))</f>
        <v>удалить</v>
      </c>
    </row>
    <row r="66" spans="2:3" ht="12.75">
      <c r="B66" s="51" t="str">
        <f>IF(ISBLANK('Приложение 3 доп. GLN'!E$3)," ",IF(ISBLANK('Исх. данные для дополнит. GLN'!I69),"----------------удалите лишнюю строку т.к. она не заполнена",CONCATENATE('Исх. данные для дополнит. GLN'!I69," по адресу: ",'Исх. данные для дополнит. GLN'!L69," обл., ",'Исх. данные для дополнит. GLN'!M69," р-он, ",IF(ISBLANK('Исх. данные для дополнит. GLN'!N69),"",'Исх. данные для дополнит. GLN'!N69&amp;" с-с ,"),'Исх. данные для дополнит. GLN'!O69,IF(ISBLANK('Исх. данные для дополнит. GLN'!P69)," ",CONCATENATE(",  ",'Исх. данные для дополнит. GLN'!P69," ",'Исх. данные для дополнит. GLN'!Q69," ",'Исх. данные для дополнит. GLN'!R69," ",'Исх. данные для дополнит. GLN'!S69)))))</f>
        <v>----------------удалите лишнюю строку т.к. она не заполнена</v>
      </c>
      <c r="C66" s="53" t="str">
        <f>IF(ISBLANK('Приложение 3 доп. GLN'!E$3)," ",IF(ISBLANK('Исх. данные для дополнит. GLN'!I69),"удалить",IF(ISNUMBER('Исх. данные для дополнит. GLN'!AI69),'Исх. данные для дополнит. GLN'!AI69,"не число")))</f>
        <v>удалить</v>
      </c>
    </row>
    <row r="67" spans="2:3" ht="12.75">
      <c r="B67" s="51" t="str">
        <f>IF(ISBLANK('Приложение 3 доп. GLN'!E$3)," ",IF(ISBLANK('Исх. данные для дополнит. GLN'!I70),"----------------удалите лишнюю строку т.к. она не заполнена",CONCATENATE('Исх. данные для дополнит. GLN'!I70," по адресу: ",'Исх. данные для дополнит. GLN'!L70," обл., ",'Исх. данные для дополнит. GLN'!M70," р-он, ",IF(ISBLANK('Исх. данные для дополнит. GLN'!N70),"",'Исх. данные для дополнит. GLN'!N70&amp;" с-с ,"),'Исх. данные для дополнит. GLN'!O70,IF(ISBLANK('Исх. данные для дополнит. GLN'!P70)," ",CONCATENATE(",  ",'Исх. данные для дополнит. GLN'!P70," ",'Исх. данные для дополнит. GLN'!Q70," ",'Исх. данные для дополнит. GLN'!R70," ",'Исх. данные для дополнит. GLN'!S70)))))</f>
        <v>----------------удалите лишнюю строку т.к. она не заполнена</v>
      </c>
      <c r="C67" s="53" t="str">
        <f>IF(ISBLANK('Приложение 3 доп. GLN'!E$3)," ",IF(ISBLANK('Исх. данные для дополнит. GLN'!I70),"удалить",IF(ISNUMBER('Исх. данные для дополнит. GLN'!AI70),'Исх. данные для дополнит. GLN'!AI70,"не число")))</f>
        <v>удалить</v>
      </c>
    </row>
    <row r="68" spans="2:3" ht="12.75">
      <c r="B68" s="51" t="str">
        <f>IF(ISBLANK('Приложение 3 доп. GLN'!E$3)," ",IF(ISBLANK('Исх. данные для дополнит. GLN'!I71),"----------------удалите лишнюю строку т.к. она не заполнена",CONCATENATE('Исх. данные для дополнит. GLN'!I71," по адресу: ",'Исх. данные для дополнит. GLN'!L71," обл., ",'Исх. данные для дополнит. GLN'!M71," р-он, ",IF(ISBLANK('Исх. данные для дополнит. GLN'!N71),"",'Исх. данные для дополнит. GLN'!N71&amp;" с-с ,"),'Исх. данные для дополнит. GLN'!O71,IF(ISBLANK('Исх. данные для дополнит. GLN'!P71)," ",CONCATENATE(",  ",'Исх. данные для дополнит. GLN'!P71," ",'Исх. данные для дополнит. GLN'!Q71," ",'Исх. данные для дополнит. GLN'!R71," ",'Исх. данные для дополнит. GLN'!S71)))))</f>
        <v>----------------удалите лишнюю строку т.к. она не заполнена</v>
      </c>
      <c r="C68" s="53" t="str">
        <f>IF(ISBLANK('Приложение 3 доп. GLN'!E$3)," ",IF(ISBLANK('Исх. данные для дополнит. GLN'!I71),"удалить",IF(ISNUMBER('Исх. данные для дополнит. GLN'!AI71),'Исх. данные для дополнит. GLN'!AI71,"не число")))</f>
        <v>удалить</v>
      </c>
    </row>
    <row r="69" spans="2:3" ht="12.75">
      <c r="B69" s="51" t="str">
        <f>IF(ISBLANK('Приложение 3 доп. GLN'!E$3)," ",IF(ISBLANK('Исх. данные для дополнит. GLN'!I72),"----------------удалите лишнюю строку т.к. она не заполнена",CONCATENATE('Исх. данные для дополнит. GLN'!I72," по адресу: ",'Исх. данные для дополнит. GLN'!L72," обл., ",'Исх. данные для дополнит. GLN'!M72," р-он, ",IF(ISBLANK('Исх. данные для дополнит. GLN'!N72),"",'Исх. данные для дополнит. GLN'!N72&amp;" с-с ,"),'Исх. данные для дополнит. GLN'!O72,IF(ISBLANK('Исх. данные для дополнит. GLN'!P72)," ",CONCATENATE(",  ",'Исх. данные для дополнит. GLN'!P72," ",'Исх. данные для дополнит. GLN'!Q72," ",'Исх. данные для дополнит. GLN'!R72," ",'Исх. данные для дополнит. GLN'!S72)))))</f>
        <v>----------------удалите лишнюю строку т.к. она не заполнена</v>
      </c>
      <c r="C69" s="53" t="str">
        <f>IF(ISBLANK('Приложение 3 доп. GLN'!E$3)," ",IF(ISBLANK('Исх. данные для дополнит. GLN'!I72),"удалить",IF(ISNUMBER('Исх. данные для дополнит. GLN'!AI72),'Исх. данные для дополнит. GLN'!AI72,"не число")))</f>
        <v>удалить</v>
      </c>
    </row>
    <row r="70" spans="2:3" ht="12.75">
      <c r="B70" s="51" t="str">
        <f>IF(ISBLANK('Приложение 3 доп. GLN'!E$3)," ",IF(ISBLANK('Исх. данные для дополнит. GLN'!I73),"----------------удалите лишнюю строку т.к. она не заполнена",CONCATENATE('Исх. данные для дополнит. GLN'!I73," по адресу: ",'Исх. данные для дополнит. GLN'!L73," обл., ",'Исх. данные для дополнит. GLN'!M73," р-он, ",IF(ISBLANK('Исх. данные для дополнит. GLN'!N73),"",'Исх. данные для дополнит. GLN'!N73&amp;" с-с ,"),'Исх. данные для дополнит. GLN'!O73,IF(ISBLANK('Исх. данные для дополнит. GLN'!P73)," ",CONCATENATE(",  ",'Исх. данные для дополнит. GLN'!P73," ",'Исх. данные для дополнит. GLN'!Q73," ",'Исх. данные для дополнит. GLN'!R73," ",'Исх. данные для дополнит. GLN'!S73)))))</f>
        <v>----------------удалите лишнюю строку т.к. она не заполнена</v>
      </c>
      <c r="C70" s="53" t="str">
        <f>IF(ISBLANK('Приложение 3 доп. GLN'!E$3)," ",IF(ISBLANK('Исх. данные для дополнит. GLN'!I73),"удалить",IF(ISNUMBER('Исх. данные для дополнит. GLN'!AI73),'Исх. данные для дополнит. GLN'!AI73,"не число")))</f>
        <v>удалить</v>
      </c>
    </row>
    <row r="71" spans="2:3" ht="12.75">
      <c r="B71" s="51" t="str">
        <f>IF(ISBLANK('Приложение 3 доп. GLN'!E$3)," ",IF(ISBLANK('Исх. данные для дополнит. GLN'!I74),"----------------удалите лишнюю строку т.к. она не заполнена",CONCATENATE('Исх. данные для дополнит. GLN'!I74," по адресу: ",'Исх. данные для дополнит. GLN'!L74," обл., ",'Исх. данные для дополнит. GLN'!M74," р-он, ",IF(ISBLANK('Исх. данные для дополнит. GLN'!N74),"",'Исх. данные для дополнит. GLN'!N74&amp;" с-с ,"),'Исх. данные для дополнит. GLN'!O74,IF(ISBLANK('Исх. данные для дополнит. GLN'!P74)," ",CONCATENATE(",  ",'Исх. данные для дополнит. GLN'!P74," ",'Исх. данные для дополнит. GLN'!Q74," ",'Исх. данные для дополнит. GLN'!R74," ",'Исх. данные для дополнит. GLN'!S74)))))</f>
        <v>----------------удалите лишнюю строку т.к. она не заполнена</v>
      </c>
      <c r="C71" s="53" t="str">
        <f>IF(ISBLANK('Приложение 3 доп. GLN'!E$3)," ",IF(ISBLANK('Исх. данные для дополнит. GLN'!I74),"удалить",IF(ISNUMBER('Исх. данные для дополнит. GLN'!AI74),'Исх. данные для дополнит. GLN'!AI74,"не число")))</f>
        <v>удалить</v>
      </c>
    </row>
    <row r="72" spans="1:3" ht="12.75">
      <c r="A72" s="66"/>
      <c r="B72" s="51" t="str">
        <f>IF(ISBLANK('Приложение 3 доп. GLN'!E$3)," ",IF(ISBLANK('Исх. данные для дополнит. GLN'!I75),"----------------удалите лишнюю строку т.к. она не заполнена",CONCATENATE('Исх. данные для дополнит. GLN'!I75," по адресу: ",'Исх. данные для дополнит. GLN'!L75," обл., ",'Исх. данные для дополнит. GLN'!M75," р-он, ",IF(ISBLANK('Исх. данные для дополнит. GLN'!N75),"",'Исх. данные для дополнит. GLN'!N75&amp;" с-с ,"),'Исх. данные для дополнит. GLN'!O75,IF(ISBLANK('Исх. данные для дополнит. GLN'!P75)," ",CONCATENATE(",  ",'Исх. данные для дополнит. GLN'!P75," ",'Исх. данные для дополнит. GLN'!Q75," ",'Исх. данные для дополнит. GLN'!R75," ",'Исх. данные для дополнит. GLN'!S75)))))</f>
        <v>----------------удалите лишнюю строку т.к. она не заполнена</v>
      </c>
      <c r="C72" s="53" t="str">
        <f>IF(ISBLANK('Приложение 3 доп. GLN'!E$3)," ",IF(ISBLANK('Исх. данные для дополнит. GLN'!I75),"удалить",IF(ISNUMBER('Исх. данные для дополнит. GLN'!AI75),'Исх. данные для дополнит. GLN'!AI75,"не число")))</f>
        <v>удалить</v>
      </c>
    </row>
    <row r="73" spans="2:3" ht="12.75">
      <c r="B73" s="51" t="str">
        <f>IF(ISBLANK('Приложение 3 доп. GLN'!E$3)," ",IF(ISBLANK('Исх. данные для дополнит. GLN'!I76),"----------------удалите лишнюю строку т.к. она не заполнена",CONCATENATE('Исх. данные для дополнит. GLN'!I76," по адресу: ",'Исх. данные для дополнит. GLN'!L76," обл., ",'Исх. данные для дополнит. GLN'!M76," р-он, ",IF(ISBLANK('Исх. данные для дополнит. GLN'!N76),"",'Исх. данные для дополнит. GLN'!N76&amp;" с-с ,"),'Исх. данные для дополнит. GLN'!O76,IF(ISBLANK('Исх. данные для дополнит. GLN'!P76)," ",CONCATENATE(",  ",'Исх. данные для дополнит. GLN'!P76," ",'Исх. данные для дополнит. GLN'!Q76," ",'Исх. данные для дополнит. GLN'!R76," ",'Исх. данные для дополнит. GLN'!S76)))))</f>
        <v>----------------удалите лишнюю строку т.к. она не заполнена</v>
      </c>
      <c r="C73" s="53" t="str">
        <f>IF(ISBLANK('Приложение 3 доп. GLN'!E$3)," ",IF(ISBLANK('Исх. данные для дополнит. GLN'!I76),"удалить",IF(ISNUMBER('Исх. данные для дополнит. GLN'!AI76),'Исх. данные для дополнит. GLN'!AI76,"не число")))</f>
        <v>удалить</v>
      </c>
    </row>
    <row r="74" spans="2:3" ht="12.75">
      <c r="B74" s="51" t="str">
        <f>IF(ISBLANK('Приложение 3 доп. GLN'!E$3)," ",IF(ISBLANK('Исх. данные для дополнит. GLN'!I77),"----------------удалите лишнюю строку т.к. она не заполнена",CONCATENATE('Исх. данные для дополнит. GLN'!I77," по адресу: ",'Исх. данные для дополнит. GLN'!L77," обл., ",'Исх. данные для дополнит. GLN'!M77," р-он, ",IF(ISBLANK('Исх. данные для дополнит. GLN'!N77),"",'Исх. данные для дополнит. GLN'!N77&amp;" с-с ,"),'Исх. данные для дополнит. GLN'!O77,IF(ISBLANK('Исх. данные для дополнит. GLN'!P77)," ",CONCATENATE(",  ",'Исх. данные для дополнит. GLN'!P77," ",'Исх. данные для дополнит. GLN'!Q77," ",'Исх. данные для дополнит. GLN'!R77," ",'Исх. данные для дополнит. GLN'!S77)))))</f>
        <v>----------------удалите лишнюю строку т.к. она не заполнена</v>
      </c>
      <c r="C74" s="53" t="str">
        <f>IF(ISBLANK('Приложение 3 доп. GLN'!E$3)," ",IF(ISBLANK('Исх. данные для дополнит. GLN'!I77),"удалить",IF(ISNUMBER('Исх. данные для дополнит. GLN'!AI77),'Исх. данные для дополнит. GLN'!AI77,"не число")))</f>
        <v>удалить</v>
      </c>
    </row>
    <row r="75" spans="2:3" ht="12.75">
      <c r="B75" s="51" t="str">
        <f>IF(ISBLANK('Приложение 3 доп. GLN'!E$3)," ",IF(ISBLANK('Исх. данные для дополнит. GLN'!I78),"----------------удалите лишнюю строку т.к. она не заполнена",CONCATENATE('Исх. данные для дополнит. GLN'!I78," по адресу: ",'Исх. данные для дополнит. GLN'!L78," обл., ",'Исх. данные для дополнит. GLN'!M78," р-он, ",IF(ISBLANK('Исх. данные для дополнит. GLN'!N78),"",'Исх. данные для дополнит. GLN'!N78&amp;" с-с ,"),'Исх. данные для дополнит. GLN'!O78,IF(ISBLANK('Исх. данные для дополнит. GLN'!P78)," ",CONCATENATE(",  ",'Исх. данные для дополнит. GLN'!P78," ",'Исх. данные для дополнит. GLN'!Q78," ",'Исх. данные для дополнит. GLN'!R78," ",'Исх. данные для дополнит. GLN'!S78)))))</f>
        <v>----------------удалите лишнюю строку т.к. она не заполнена</v>
      </c>
      <c r="C75" s="53" t="str">
        <f>IF(ISBLANK('Приложение 3 доп. GLN'!E$3)," ",IF(ISBLANK('Исх. данные для дополнит. GLN'!I78),"удалить",IF(ISNUMBER('Исх. данные для дополнит. GLN'!AI78),'Исх. данные для дополнит. GLN'!AI78,"не число")))</f>
        <v>удалить</v>
      </c>
    </row>
    <row r="76" spans="2:3" ht="12.75">
      <c r="B76" s="51" t="str">
        <f>IF(ISBLANK('Приложение 3 доп. GLN'!E$3)," ",IF(ISBLANK('Исх. данные для дополнит. GLN'!I79),"----------------удалите лишнюю строку т.к. она не заполнена",CONCATENATE('Исх. данные для дополнит. GLN'!I79," по адресу: ",'Исх. данные для дополнит. GLN'!L79," обл., ",'Исх. данные для дополнит. GLN'!M79," р-он, ",IF(ISBLANK('Исх. данные для дополнит. GLN'!N79),"",'Исх. данные для дополнит. GLN'!N79&amp;" с-с ,"),'Исх. данные для дополнит. GLN'!O79,IF(ISBLANK('Исх. данные для дополнит. GLN'!P79)," ",CONCATENATE(",  ",'Исх. данные для дополнит. GLN'!P79," ",'Исх. данные для дополнит. GLN'!Q79," ",'Исх. данные для дополнит. GLN'!R79," ",'Исх. данные для дополнит. GLN'!S79)))))</f>
        <v>----------------удалите лишнюю строку т.к. она не заполнена</v>
      </c>
      <c r="C76" s="53" t="str">
        <f>IF(ISBLANK('Приложение 3 доп. GLN'!E$3)," ",IF(ISBLANK('Исх. данные для дополнит. GLN'!I79),"удалить",IF(ISNUMBER('Исх. данные для дополнит. GLN'!AI79),'Исх. данные для дополнит. GLN'!AI79,"не число")))</f>
        <v>удалить</v>
      </c>
    </row>
    <row r="77" spans="2:3" ht="12.75">
      <c r="B77" s="51" t="str">
        <f>IF(ISBLANK('Приложение 3 доп. GLN'!E$3)," ",IF(ISBLANK('Исх. данные для дополнит. GLN'!I80),"----------------удалите лишнюю строку т.к. она не заполнена",CONCATENATE('Исх. данные для дополнит. GLN'!I80," по адресу: ",'Исх. данные для дополнит. GLN'!L80," обл., ",'Исх. данные для дополнит. GLN'!M80," р-он, ",IF(ISBLANK('Исх. данные для дополнит. GLN'!N80),"",'Исх. данные для дополнит. GLN'!N80&amp;" с-с ,"),'Исх. данные для дополнит. GLN'!O80,IF(ISBLANK('Исх. данные для дополнит. GLN'!P80)," ",CONCATENATE(",  ",'Исх. данные для дополнит. GLN'!P80," ",'Исх. данные для дополнит. GLN'!Q80," ",'Исх. данные для дополнит. GLN'!R80," ",'Исх. данные для дополнит. GLN'!S80)))))</f>
        <v>----------------удалите лишнюю строку т.к. она не заполнена</v>
      </c>
      <c r="C77" s="53" t="str">
        <f>IF(ISBLANK('Приложение 3 доп. GLN'!E$3)," ",IF(ISBLANK('Исх. данные для дополнит. GLN'!I80),"удалить",IF(ISNUMBER('Исх. данные для дополнит. GLN'!AI80),'Исх. данные для дополнит. GLN'!AI80,"не число")))</f>
        <v>удалить</v>
      </c>
    </row>
    <row r="78" spans="2:3" ht="12.75">
      <c r="B78" s="51" t="str">
        <f>IF(ISBLANK('Приложение 3 доп. GLN'!E$3)," ",IF(ISBLANK('Исх. данные для дополнит. GLN'!I81),"----------------удалите лишнюю строку т.к. она не заполнена",CONCATENATE('Исх. данные для дополнит. GLN'!I81," по адресу: ",'Исх. данные для дополнит. GLN'!L81," обл., ",'Исх. данные для дополнит. GLN'!M81," р-он, ",IF(ISBLANK('Исх. данные для дополнит. GLN'!N81),"",'Исх. данные для дополнит. GLN'!N81&amp;" с-с ,"),'Исх. данные для дополнит. GLN'!O81,IF(ISBLANK('Исх. данные для дополнит. GLN'!P81)," ",CONCATENATE(",  ",'Исх. данные для дополнит. GLN'!P81," ",'Исх. данные для дополнит. GLN'!Q81," ",'Исх. данные для дополнит. GLN'!R81," ",'Исх. данные для дополнит. GLN'!S81)))))</f>
        <v>----------------удалите лишнюю строку т.к. она не заполнена</v>
      </c>
      <c r="C78" s="53" t="str">
        <f>IF(ISBLANK('Приложение 3 доп. GLN'!E$3)," ",IF(ISBLANK('Исх. данные для дополнит. GLN'!I81),"удалить",IF(ISNUMBER('Исх. данные для дополнит. GLN'!AI81),'Исх. данные для дополнит. GLN'!AI81,"не число")))</f>
        <v>удалить</v>
      </c>
    </row>
    <row r="79" spans="2:3" ht="12.75">
      <c r="B79" s="51" t="str">
        <f>IF(ISBLANK('Приложение 3 доп. GLN'!E$3)," ",IF(ISBLANK('Исх. данные для дополнит. GLN'!I82),"----------------удалите лишнюю строку т.к. она не заполнена",CONCATENATE('Исх. данные для дополнит. GLN'!I82," по адресу: ",'Исх. данные для дополнит. GLN'!L82," обл., ",'Исх. данные для дополнит. GLN'!M82," р-он, ",IF(ISBLANK('Исх. данные для дополнит. GLN'!N82),"",'Исх. данные для дополнит. GLN'!N82&amp;" с-с ,"),'Исх. данные для дополнит. GLN'!O82,IF(ISBLANK('Исх. данные для дополнит. GLN'!P82)," ",CONCATENATE(",  ",'Исх. данные для дополнит. GLN'!P82," ",'Исх. данные для дополнит. GLN'!Q82," ",'Исх. данные для дополнит. GLN'!R82," ",'Исх. данные для дополнит. GLN'!S82)))))</f>
        <v>----------------удалите лишнюю строку т.к. она не заполнена</v>
      </c>
      <c r="C79" s="53" t="str">
        <f>IF(ISBLANK('Приложение 3 доп. GLN'!E$3)," ",IF(ISBLANK('Исх. данные для дополнит. GLN'!I82),"удалить",IF(ISNUMBER('Исх. данные для дополнит. GLN'!AI82),'Исх. данные для дополнит. GLN'!AI82,"не число")))</f>
        <v>удалить</v>
      </c>
    </row>
    <row r="80" spans="2:3" ht="12.75">
      <c r="B80" s="51" t="str">
        <f>IF(ISBLANK('Приложение 3 доп. GLN'!E$3)," ",IF(ISBLANK('Исх. данные для дополнит. GLN'!I83),"----------------удалите лишнюю строку т.к. она не заполнена",CONCATENATE('Исх. данные для дополнит. GLN'!I83," по адресу: ",'Исх. данные для дополнит. GLN'!L83," обл., ",'Исх. данные для дополнит. GLN'!M83," р-он, ",IF(ISBLANK('Исх. данные для дополнит. GLN'!N83),"",'Исх. данные для дополнит. GLN'!N83&amp;" с-с ,"),'Исх. данные для дополнит. GLN'!O83,IF(ISBLANK('Исх. данные для дополнит. GLN'!P83)," ",CONCATENATE(",  ",'Исх. данные для дополнит. GLN'!P83," ",'Исх. данные для дополнит. GLN'!Q83," ",'Исх. данные для дополнит. GLN'!R83," ",'Исх. данные для дополнит. GLN'!S83)))))</f>
        <v>----------------удалите лишнюю строку т.к. она не заполнена</v>
      </c>
      <c r="C80" s="53" t="str">
        <f>IF(ISBLANK('Приложение 3 доп. GLN'!E$3)," ",IF(ISBLANK('Исх. данные для дополнит. GLN'!I83),"удалить",IF(ISNUMBER('Исх. данные для дополнит. GLN'!AI83),'Исх. данные для дополнит. GLN'!AI83,"не число")))</f>
        <v>удалить</v>
      </c>
    </row>
    <row r="81" spans="2:3" ht="12.75">
      <c r="B81" s="51" t="str">
        <f>IF(ISBLANK('Приложение 3 доп. GLN'!E$3)," ",IF(ISBLANK('Исх. данные для дополнит. GLN'!I84),"----------------удалите лишнюю строку т.к. она не заполнена",CONCATENATE('Исх. данные для дополнит. GLN'!I84," по адресу: ",'Исх. данные для дополнит. GLN'!L84," обл., ",'Исх. данные для дополнит. GLN'!M84," р-он, ",IF(ISBLANK('Исх. данные для дополнит. GLN'!N84),"",'Исх. данные для дополнит. GLN'!N84&amp;" с-с ,"),'Исх. данные для дополнит. GLN'!O84,IF(ISBLANK('Исх. данные для дополнит. GLN'!P84)," ",CONCATENATE(",  ",'Исх. данные для дополнит. GLN'!P84," ",'Исх. данные для дополнит. GLN'!Q84," ",'Исх. данные для дополнит. GLN'!R84," ",'Исх. данные для дополнит. GLN'!S84)))))</f>
        <v>----------------удалите лишнюю строку т.к. она не заполнена</v>
      </c>
      <c r="C81" s="53" t="str">
        <f>IF(ISBLANK('Приложение 3 доп. GLN'!E$3)," ",IF(ISBLANK('Исх. данные для дополнит. GLN'!I84),"удалить",IF(ISNUMBER('Исх. данные для дополнит. GLN'!AI84),'Исх. данные для дополнит. GLN'!AI84,"не число")))</f>
        <v>удалить</v>
      </c>
    </row>
    <row r="82" spans="2:3" ht="12.75">
      <c r="B82" s="51" t="str">
        <f>IF(ISBLANK('Приложение 3 доп. GLN'!E$3)," ",IF(ISBLANK('Исх. данные для дополнит. GLN'!I85),"----------------удалите лишнюю строку т.к. она не заполнена",CONCATENATE('Исх. данные для дополнит. GLN'!I85," по адресу: ",'Исх. данные для дополнит. GLN'!L85," обл., ",'Исх. данные для дополнит. GLN'!M85," р-он, ",IF(ISBLANK('Исх. данные для дополнит. GLN'!N85),"",'Исх. данные для дополнит. GLN'!N85&amp;" с-с ,"),'Исх. данные для дополнит. GLN'!O85,IF(ISBLANK('Исх. данные для дополнит. GLN'!P85)," ",CONCATENATE(",  ",'Исх. данные для дополнит. GLN'!P85," ",'Исх. данные для дополнит. GLN'!Q85," ",'Исх. данные для дополнит. GLN'!R85," ",'Исх. данные для дополнит. GLN'!S85)))))</f>
        <v>----------------удалите лишнюю строку т.к. она не заполнена</v>
      </c>
      <c r="C82" s="53" t="str">
        <f>IF(ISBLANK('Приложение 3 доп. GLN'!E$3)," ",IF(ISBLANK('Исх. данные для дополнит. GLN'!I85),"удалить",IF(ISNUMBER('Исх. данные для дополнит. GLN'!AI85),'Исх. данные для дополнит. GLN'!AI85,"не число")))</f>
        <v>удалить</v>
      </c>
    </row>
    <row r="83" spans="2:3" ht="12.75">
      <c r="B83" s="51" t="str">
        <f>IF(ISBLANK('Приложение 3 доп. GLN'!E$3)," ",IF(ISBLANK('Исх. данные для дополнит. GLN'!I86),"----------------удалите лишнюю строку т.к. она не заполнена",CONCATENATE('Исх. данные для дополнит. GLN'!I86," по адресу: ",'Исх. данные для дополнит. GLN'!L86," обл., ",'Исх. данные для дополнит. GLN'!M86," р-он, ",IF(ISBLANK('Исх. данные для дополнит. GLN'!N86),"",'Исх. данные для дополнит. GLN'!N86&amp;" с-с ,"),'Исх. данные для дополнит. GLN'!O86,IF(ISBLANK('Исх. данные для дополнит. GLN'!P86)," ",CONCATENATE(",  ",'Исх. данные для дополнит. GLN'!P86," ",'Исх. данные для дополнит. GLN'!Q86," ",'Исх. данные для дополнит. GLN'!R86," ",'Исх. данные для дополнит. GLN'!S86)))))</f>
        <v>----------------удалите лишнюю строку т.к. она не заполнена</v>
      </c>
      <c r="C83" s="53" t="str">
        <f>IF(ISBLANK('Приложение 3 доп. GLN'!E$3)," ",IF(ISBLANK('Исх. данные для дополнит. GLN'!I86),"удалить",IF(ISNUMBER('Исх. данные для дополнит. GLN'!AI86),'Исх. данные для дополнит. GLN'!AI86,"не число")))</f>
        <v>удалить</v>
      </c>
    </row>
    <row r="84" spans="2:3" ht="12.75">
      <c r="B84" s="51" t="str">
        <f>IF(ISBLANK('Приложение 3 доп. GLN'!E$3)," ",IF(ISBLANK('Исх. данные для дополнит. GLN'!I87),"----------------удалите лишнюю строку т.к. она не заполнена",CONCATENATE('Исх. данные для дополнит. GLN'!I87," по адресу: ",'Исх. данные для дополнит. GLN'!L87," обл., ",'Исх. данные для дополнит. GLN'!M87," р-он, ",IF(ISBLANK('Исх. данные для дополнит. GLN'!N87),"",'Исх. данные для дополнит. GLN'!N87&amp;" с-с ,"),'Исх. данные для дополнит. GLN'!O87,IF(ISBLANK('Исх. данные для дополнит. GLN'!P87)," ",CONCATENATE(",  ",'Исх. данные для дополнит. GLN'!P87," ",'Исх. данные для дополнит. GLN'!Q87," ",'Исх. данные для дополнит. GLN'!R87," ",'Исх. данные для дополнит. GLN'!S87)))))</f>
        <v>----------------удалите лишнюю строку т.к. она не заполнена</v>
      </c>
      <c r="C84" s="53" t="str">
        <f>IF(ISBLANK('Приложение 3 доп. GLN'!E$3)," ",IF(ISBLANK('Исх. данные для дополнит. GLN'!I87),"удалить",IF(ISNUMBER('Исх. данные для дополнит. GLN'!AI87),'Исх. данные для дополнит. GLN'!AI87,"не число")))</f>
        <v>удалить</v>
      </c>
    </row>
    <row r="85" spans="2:3" ht="12.75">
      <c r="B85" s="51" t="str">
        <f>IF(ISBLANK('Приложение 3 доп. GLN'!E$3)," ",IF(ISBLANK('Исх. данные для дополнит. GLN'!I88),"----------------удалите лишнюю строку т.к. она не заполнена",CONCATENATE('Исх. данные для дополнит. GLN'!I88," по адресу: ",'Исх. данные для дополнит. GLN'!L88," обл., ",'Исх. данные для дополнит. GLN'!M88," р-он, ",IF(ISBLANK('Исх. данные для дополнит. GLN'!N88),"",'Исх. данные для дополнит. GLN'!N88&amp;" с-с ,"),'Исх. данные для дополнит. GLN'!O88,IF(ISBLANK('Исх. данные для дополнит. GLN'!P88)," ",CONCATENATE(",  ",'Исх. данные для дополнит. GLN'!P88," ",'Исх. данные для дополнит. GLN'!Q88," ",'Исх. данные для дополнит. GLN'!R88," ",'Исх. данные для дополнит. GLN'!S88)))))</f>
        <v>----------------удалите лишнюю строку т.к. она не заполнена</v>
      </c>
      <c r="C85" s="53" t="str">
        <f>IF(ISBLANK('Приложение 3 доп. GLN'!E$3)," ",IF(ISBLANK('Исх. данные для дополнит. GLN'!I88),"удалить",IF(ISNUMBER('Исх. данные для дополнит. GLN'!AI88),'Исх. данные для дополнит. GLN'!AI88,"не число")))</f>
        <v>удалить</v>
      </c>
    </row>
    <row r="86" spans="2:3" ht="12.75">
      <c r="B86" s="51" t="str">
        <f>IF(ISBLANK('Приложение 3 доп. GLN'!E$3)," ",IF(ISBLANK('Исх. данные для дополнит. GLN'!I89),"----------------удалите лишнюю строку т.к. она не заполнена",CONCATENATE('Исх. данные для дополнит. GLN'!I89," по адресу: ",'Исх. данные для дополнит. GLN'!L89," обл., ",'Исх. данные для дополнит. GLN'!M89," р-он, ",IF(ISBLANK('Исх. данные для дополнит. GLN'!N89),"",'Исх. данные для дополнит. GLN'!N89&amp;" с-с ,"),'Исх. данные для дополнит. GLN'!O89,IF(ISBLANK('Исх. данные для дополнит. GLN'!P89)," ",CONCATENATE(",  ",'Исх. данные для дополнит. GLN'!P89," ",'Исх. данные для дополнит. GLN'!Q89," ",'Исх. данные для дополнит. GLN'!R89," ",'Исх. данные для дополнит. GLN'!S89)))))</f>
        <v>----------------удалите лишнюю строку т.к. она не заполнена</v>
      </c>
      <c r="C86" s="53" t="str">
        <f>IF(ISBLANK('Приложение 3 доп. GLN'!E$3)," ",IF(ISBLANK('Исх. данные для дополнит. GLN'!I89),"удалить",IF(ISNUMBER('Исх. данные для дополнит. GLN'!AI89),'Исх. данные для дополнит. GLN'!AI89,"не число")))</f>
        <v>удалить</v>
      </c>
    </row>
    <row r="87" spans="2:3" ht="12.75">
      <c r="B87" s="51" t="str">
        <f>IF(ISBLANK('Приложение 3 доп. GLN'!E$3)," ",IF(ISBLANK('Исх. данные для дополнит. GLN'!I90),"----------------удалите лишнюю строку т.к. она не заполнена",CONCATENATE('Исх. данные для дополнит. GLN'!I90," по адресу: ",'Исх. данные для дополнит. GLN'!L90," обл., ",'Исх. данные для дополнит. GLN'!M90," р-он, ",IF(ISBLANK('Исх. данные для дополнит. GLN'!N90),"",'Исх. данные для дополнит. GLN'!N90&amp;" с-с ,"),'Исх. данные для дополнит. GLN'!O90,IF(ISBLANK('Исх. данные для дополнит. GLN'!P90)," ",CONCATENATE(",  ",'Исх. данные для дополнит. GLN'!P90," ",'Исх. данные для дополнит. GLN'!Q90," ",'Исх. данные для дополнит. GLN'!R90," ",'Исх. данные для дополнит. GLN'!S90)))))</f>
        <v>----------------удалите лишнюю строку т.к. она не заполнена</v>
      </c>
      <c r="C87" s="53" t="str">
        <f>IF(ISBLANK('Приложение 3 доп. GLN'!E$3)," ",IF(ISBLANK('Исх. данные для дополнит. GLN'!I90),"удалить",IF(ISNUMBER('Исх. данные для дополнит. GLN'!AI90),'Исх. данные для дополнит. GLN'!AI90,"не число")))</f>
        <v>удалить</v>
      </c>
    </row>
    <row r="88" spans="2:3" ht="12.75">
      <c r="B88" s="51" t="str">
        <f>IF(ISBLANK('Приложение 3 доп. GLN'!E$3)," ",IF(ISBLANK('Исх. данные для дополнит. GLN'!I91),"----------------удалите лишнюю строку т.к. она не заполнена",CONCATENATE('Исх. данные для дополнит. GLN'!I91," по адресу: ",'Исх. данные для дополнит. GLN'!L91," обл., ",'Исх. данные для дополнит. GLN'!M91," р-он, ",IF(ISBLANK('Исх. данные для дополнит. GLN'!N91),"",'Исх. данные для дополнит. GLN'!N91&amp;" с-с ,"),'Исх. данные для дополнит. GLN'!O91,IF(ISBLANK('Исх. данные для дополнит. GLN'!P91)," ",CONCATENATE(",  ",'Исх. данные для дополнит. GLN'!P91," ",'Исх. данные для дополнит. GLN'!Q91," ",'Исх. данные для дополнит. GLN'!R91," ",'Исх. данные для дополнит. GLN'!S91)))))</f>
        <v>----------------удалите лишнюю строку т.к. она не заполнена</v>
      </c>
      <c r="C88" s="53" t="str">
        <f>IF(ISBLANK('Приложение 3 доп. GLN'!E$3)," ",IF(ISBLANK('Исх. данные для дополнит. GLN'!I91),"удалить",IF(ISNUMBER('Исх. данные для дополнит. GLN'!AI91),'Исх. данные для дополнит. GLN'!AI91,"не число")))</f>
        <v>удалить</v>
      </c>
    </row>
    <row r="89" spans="2:3" ht="12.75">
      <c r="B89" s="51" t="str">
        <f>IF(ISBLANK('Приложение 3 доп. GLN'!E$3)," ",IF(ISBLANK('Исх. данные для дополнит. GLN'!I92),"----------------удалите лишнюю строку т.к. она не заполнена",CONCATENATE('Исх. данные для дополнит. GLN'!I92," по адресу: ",'Исх. данные для дополнит. GLN'!L92," обл., ",'Исх. данные для дополнит. GLN'!M92," р-он, ",IF(ISBLANK('Исх. данные для дополнит. GLN'!N92),"",'Исх. данные для дополнит. GLN'!N92&amp;" с-с ,"),'Исх. данные для дополнит. GLN'!O92,IF(ISBLANK('Исх. данные для дополнит. GLN'!P92)," ",CONCATENATE(",  ",'Исх. данные для дополнит. GLN'!P92," ",'Исх. данные для дополнит. GLN'!Q92," ",'Исх. данные для дополнит. GLN'!R92," ",'Исх. данные для дополнит. GLN'!S92)))))</f>
        <v>----------------удалите лишнюю строку т.к. она не заполнена</v>
      </c>
      <c r="C89" s="53" t="str">
        <f>IF(ISBLANK('Приложение 3 доп. GLN'!E$3)," ",IF(ISBLANK('Исх. данные для дополнит. GLN'!I92),"удалить",IF(ISNUMBER('Исх. данные для дополнит. GLN'!AI92),'Исх. данные для дополнит. GLN'!AI92,"не число")))</f>
        <v>удалить</v>
      </c>
    </row>
    <row r="90" spans="2:3" ht="12.75">
      <c r="B90" s="51" t="str">
        <f>IF(ISBLANK('Приложение 3 доп. GLN'!E$3)," ",IF(ISBLANK('Исх. данные для дополнит. GLN'!I93),"----------------удалите лишнюю строку т.к. она не заполнена",CONCATENATE('Исх. данные для дополнит. GLN'!I93," по адресу: ",'Исх. данные для дополнит. GLN'!L93," обл., ",'Исх. данные для дополнит. GLN'!M93," р-он, ",IF(ISBLANK('Исх. данные для дополнит. GLN'!N93),"",'Исх. данные для дополнит. GLN'!N93&amp;" с-с ,"),'Исх. данные для дополнит. GLN'!O93,IF(ISBLANK('Исх. данные для дополнит. GLN'!P93)," ",CONCATENATE(",  ",'Исх. данные для дополнит. GLN'!P93," ",'Исх. данные для дополнит. GLN'!Q93," ",'Исх. данные для дополнит. GLN'!R93," ",'Исх. данные для дополнит. GLN'!S93)))))</f>
        <v>----------------удалите лишнюю строку т.к. она не заполнена</v>
      </c>
      <c r="C90" s="53" t="str">
        <f>IF(ISBLANK('Приложение 3 доп. GLN'!E$3)," ",IF(ISBLANK('Исх. данные для дополнит. GLN'!I93),"удалить",IF(ISNUMBER('Исх. данные для дополнит. GLN'!AI93),'Исх. данные для дополнит. GLN'!AI93,"не число")))</f>
        <v>удалить</v>
      </c>
    </row>
    <row r="92" spans="1:3" ht="77.25" customHeight="1">
      <c r="A92" s="212" t="s">
        <v>167</v>
      </c>
      <c r="B92" s="209"/>
      <c r="C92" s="209"/>
    </row>
    <row r="93" spans="1:3" ht="12.75">
      <c r="A93" s="56"/>
      <c r="B93" s="57"/>
      <c r="C93" s="57"/>
    </row>
    <row r="94" spans="1:3" ht="68.25" customHeight="1">
      <c r="A94" s="213" t="s">
        <v>181</v>
      </c>
      <c r="B94" s="214"/>
      <c r="C94" s="214"/>
    </row>
    <row r="95" spans="1:3" ht="12.75">
      <c r="A95" s="58"/>
      <c r="B95" s="57"/>
      <c r="C95" s="57"/>
    </row>
    <row r="96" spans="1:3" ht="36" customHeight="1">
      <c r="A96" s="208" t="s">
        <v>168</v>
      </c>
      <c r="B96" s="207"/>
      <c r="C96" s="207"/>
    </row>
    <row r="97" spans="1:3" ht="12.75">
      <c r="A97" s="51"/>
      <c r="C97" s="47"/>
    </row>
    <row r="98" spans="1:3" ht="51">
      <c r="A98" s="208" t="s">
        <v>188</v>
      </c>
      <c r="B98" s="207"/>
      <c r="C98" s="46" t="s">
        <v>187</v>
      </c>
    </row>
    <row r="99" spans="1:3" ht="12.75">
      <c r="A99" s="206" t="s">
        <v>194</v>
      </c>
      <c r="B99" s="207"/>
      <c r="C99" s="207"/>
    </row>
  </sheetData>
  <sheetProtection formatRows="0" insertRows="0" deleteRows="0"/>
  <mergeCells count="7">
    <mergeCell ref="A99:C99"/>
    <mergeCell ref="A98:B98"/>
    <mergeCell ref="A4:C4"/>
    <mergeCell ref="A1:C1"/>
    <mergeCell ref="A92:C92"/>
    <mergeCell ref="A94:C94"/>
    <mergeCell ref="A96:C9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31"/>
  <sheetViews>
    <sheetView zoomScalePageLayoutView="0" workbookViewId="0" topLeftCell="A1">
      <selection activeCell="E1" sqref="E1"/>
    </sheetView>
  </sheetViews>
  <sheetFormatPr defaultColWidth="9.140625" defaultRowHeight="12.75"/>
  <cols>
    <col min="1" max="1" width="25.140625" style="0" customWidth="1"/>
    <col min="2" max="2" width="13.00390625" style="0" customWidth="1"/>
    <col min="3" max="3" width="19.7109375" style="0" customWidth="1"/>
    <col min="5" max="5" width="29.421875" style="0" customWidth="1"/>
    <col min="7" max="7" width="20.28125" style="0" customWidth="1"/>
  </cols>
  <sheetData>
    <row r="1" spans="1:7" ht="15.75">
      <c r="A1" s="31" t="s">
        <v>164</v>
      </c>
      <c r="C1" s="31" t="s">
        <v>165</v>
      </c>
      <c r="E1" s="93" t="s">
        <v>170</v>
      </c>
      <c r="G1" s="31" t="s">
        <v>175</v>
      </c>
    </row>
    <row r="2" spans="1:7" ht="31.5">
      <c r="A2" t="s">
        <v>45</v>
      </c>
      <c r="B2" s="9" t="s">
        <v>45</v>
      </c>
      <c r="C2" s="3" t="s">
        <v>46</v>
      </c>
      <c r="E2" s="93" t="s">
        <v>171</v>
      </c>
      <c r="G2" s="94" t="s">
        <v>179</v>
      </c>
    </row>
    <row r="3" spans="1:5" ht="15.75">
      <c r="A3" t="s">
        <v>27</v>
      </c>
      <c r="C3" s="3" t="s">
        <v>47</v>
      </c>
      <c r="E3" s="93" t="s">
        <v>44</v>
      </c>
    </row>
    <row r="4" spans="1:5" ht="15">
      <c r="A4" t="s">
        <v>25</v>
      </c>
      <c r="C4" s="3" t="s">
        <v>48</v>
      </c>
      <c r="E4" s="17"/>
    </row>
    <row r="5" spans="1:3" ht="15">
      <c r="A5" t="s">
        <v>102</v>
      </c>
      <c r="C5" s="3" t="s">
        <v>49</v>
      </c>
    </row>
    <row r="6" spans="1:3" ht="15">
      <c r="A6" t="s">
        <v>17</v>
      </c>
      <c r="C6" s="3" t="s">
        <v>50</v>
      </c>
    </row>
    <row r="7" spans="1:3" ht="15">
      <c r="A7" t="s">
        <v>142</v>
      </c>
      <c r="C7" s="3" t="s">
        <v>51</v>
      </c>
    </row>
    <row r="8" ht="15">
      <c r="C8" s="3" t="s">
        <v>52</v>
      </c>
    </row>
    <row r="9" ht="15">
      <c r="C9" s="3" t="s">
        <v>53</v>
      </c>
    </row>
    <row r="10" ht="15">
      <c r="C10" s="3" t="s">
        <v>54</v>
      </c>
    </row>
    <row r="11" ht="15">
      <c r="C11" s="3" t="s">
        <v>55</v>
      </c>
    </row>
    <row r="12" ht="15">
      <c r="C12" s="3" t="s">
        <v>56</v>
      </c>
    </row>
    <row r="13" ht="15">
      <c r="C13" s="3" t="s">
        <v>57</v>
      </c>
    </row>
    <row r="14" ht="15">
      <c r="C14" s="3" t="s">
        <v>58</v>
      </c>
    </row>
    <row r="15" ht="15">
      <c r="C15" s="3" t="s">
        <v>59</v>
      </c>
    </row>
    <row r="16" ht="15">
      <c r="C16" s="3" t="s">
        <v>60</v>
      </c>
    </row>
    <row r="17" ht="15">
      <c r="C17" s="3" t="s">
        <v>61</v>
      </c>
    </row>
    <row r="18" ht="15">
      <c r="C18" s="3" t="s">
        <v>166</v>
      </c>
    </row>
    <row r="19" ht="15">
      <c r="C19" s="3" t="s">
        <v>166</v>
      </c>
    </row>
    <row r="20" spans="2:3" ht="15">
      <c r="B20" s="9" t="s">
        <v>27</v>
      </c>
      <c r="C20" s="3" t="s">
        <v>62</v>
      </c>
    </row>
    <row r="21" ht="15">
      <c r="C21" s="3" t="s">
        <v>63</v>
      </c>
    </row>
    <row r="22" ht="15">
      <c r="C22" s="3" t="s">
        <v>64</v>
      </c>
    </row>
    <row r="23" ht="15">
      <c r="C23" s="3" t="s">
        <v>65</v>
      </c>
    </row>
    <row r="24" ht="15">
      <c r="C24" s="3" t="s">
        <v>66</v>
      </c>
    </row>
    <row r="25" ht="15">
      <c r="C25" s="3" t="s">
        <v>28</v>
      </c>
    </row>
    <row r="26" ht="15">
      <c r="C26" s="3" t="s">
        <v>67</v>
      </c>
    </row>
    <row r="27" ht="15">
      <c r="C27" s="3" t="s">
        <v>68</v>
      </c>
    </row>
    <row r="28" ht="15">
      <c r="C28" s="3" t="s">
        <v>69</v>
      </c>
    </row>
    <row r="29" ht="15">
      <c r="C29" s="3" t="s">
        <v>70</v>
      </c>
    </row>
    <row r="30" ht="15">
      <c r="C30" s="3" t="s">
        <v>71</v>
      </c>
    </row>
    <row r="31" ht="15">
      <c r="C31" s="3" t="s">
        <v>72</v>
      </c>
    </row>
    <row r="32" ht="15">
      <c r="C32" s="3" t="s">
        <v>73</v>
      </c>
    </row>
    <row r="33" ht="15">
      <c r="C33" s="3" t="s">
        <v>74</v>
      </c>
    </row>
    <row r="34" ht="15">
      <c r="C34" s="3" t="s">
        <v>75</v>
      </c>
    </row>
    <row r="35" ht="15">
      <c r="C35" s="3" t="s">
        <v>76</v>
      </c>
    </row>
    <row r="36" ht="15">
      <c r="C36" s="3" t="s">
        <v>77</v>
      </c>
    </row>
    <row r="37" ht="15">
      <c r="C37" s="3" t="s">
        <v>78</v>
      </c>
    </row>
    <row r="38" ht="15">
      <c r="C38" s="3" t="s">
        <v>79</v>
      </c>
    </row>
    <row r="39" ht="15">
      <c r="C39" s="3" t="s">
        <v>80</v>
      </c>
    </row>
    <row r="40" ht="15">
      <c r="C40" s="3" t="s">
        <v>81</v>
      </c>
    </row>
    <row r="41" ht="15">
      <c r="C41" s="3" t="s">
        <v>166</v>
      </c>
    </row>
    <row r="42" ht="15">
      <c r="C42" s="3" t="s">
        <v>166</v>
      </c>
    </row>
    <row r="43" spans="2:3" ht="15">
      <c r="B43" s="9" t="s">
        <v>25</v>
      </c>
      <c r="C43" s="3" t="s">
        <v>82</v>
      </c>
    </row>
    <row r="44" ht="15">
      <c r="C44" s="3" t="s">
        <v>83</v>
      </c>
    </row>
    <row r="45" ht="15">
      <c r="C45" s="3" t="s">
        <v>84</v>
      </c>
    </row>
    <row r="46" ht="15">
      <c r="C46" s="3" t="s">
        <v>85</v>
      </c>
    </row>
    <row r="47" ht="15">
      <c r="C47" s="3" t="s">
        <v>86</v>
      </c>
    </row>
    <row r="48" ht="15">
      <c r="C48" s="3" t="s">
        <v>26</v>
      </c>
    </row>
    <row r="49" ht="15">
      <c r="C49" s="3" t="s">
        <v>87</v>
      </c>
    </row>
    <row r="50" ht="15">
      <c r="C50" s="3" t="s">
        <v>88</v>
      </c>
    </row>
    <row r="51" ht="15">
      <c r="C51" s="3" t="s">
        <v>89</v>
      </c>
    </row>
    <row r="52" ht="15">
      <c r="C52" s="3" t="s">
        <v>90</v>
      </c>
    </row>
    <row r="53" ht="15">
      <c r="C53" s="3" t="s">
        <v>91</v>
      </c>
    </row>
    <row r="54" ht="15">
      <c r="C54" s="3" t="s">
        <v>92</v>
      </c>
    </row>
    <row r="55" ht="15">
      <c r="C55" s="3" t="s">
        <v>93</v>
      </c>
    </row>
    <row r="56" ht="15">
      <c r="C56" s="3" t="s">
        <v>94</v>
      </c>
    </row>
    <row r="57" ht="15">
      <c r="C57" s="3" t="s">
        <v>95</v>
      </c>
    </row>
    <row r="58" ht="15">
      <c r="C58" s="3" t="s">
        <v>96</v>
      </c>
    </row>
    <row r="59" ht="15">
      <c r="C59" s="3" t="s">
        <v>97</v>
      </c>
    </row>
    <row r="60" ht="15">
      <c r="C60" s="3" t="s">
        <v>98</v>
      </c>
    </row>
    <row r="61" ht="15">
      <c r="C61" s="3" t="s">
        <v>99</v>
      </c>
    </row>
    <row r="62" ht="15">
      <c r="C62" s="3" t="s">
        <v>100</v>
      </c>
    </row>
    <row r="63" ht="15">
      <c r="C63" s="3" t="s">
        <v>101</v>
      </c>
    </row>
    <row r="64" ht="15">
      <c r="C64" s="3" t="s">
        <v>166</v>
      </c>
    </row>
    <row r="65" ht="15">
      <c r="C65" s="3" t="s">
        <v>166</v>
      </c>
    </row>
    <row r="66" spans="2:3" ht="15">
      <c r="B66" s="9" t="s">
        <v>102</v>
      </c>
      <c r="C66" s="3" t="s">
        <v>103</v>
      </c>
    </row>
    <row r="67" ht="15">
      <c r="C67" s="3" t="s">
        <v>104</v>
      </c>
    </row>
    <row r="68" ht="15">
      <c r="C68" s="3" t="s">
        <v>105</v>
      </c>
    </row>
    <row r="69" ht="15">
      <c r="C69" s="3" t="s">
        <v>106</v>
      </c>
    </row>
    <row r="70" ht="15">
      <c r="C70" s="3" t="s">
        <v>107</v>
      </c>
    </row>
    <row r="71" ht="15">
      <c r="C71" s="3" t="s">
        <v>108</v>
      </c>
    </row>
    <row r="72" ht="15">
      <c r="C72" s="3" t="s">
        <v>109</v>
      </c>
    </row>
    <row r="73" ht="15">
      <c r="C73" s="3" t="s">
        <v>110</v>
      </c>
    </row>
    <row r="74" ht="15">
      <c r="C74" s="3" t="s">
        <v>111</v>
      </c>
    </row>
    <row r="75" ht="15">
      <c r="C75" s="3" t="s">
        <v>112</v>
      </c>
    </row>
    <row r="76" ht="15">
      <c r="C76" s="3" t="s">
        <v>113</v>
      </c>
    </row>
    <row r="77" ht="15">
      <c r="C77" s="3" t="s">
        <v>114</v>
      </c>
    </row>
    <row r="78" ht="15">
      <c r="C78" s="3" t="s">
        <v>115</v>
      </c>
    </row>
    <row r="79" ht="15">
      <c r="C79" s="3" t="s">
        <v>116</v>
      </c>
    </row>
    <row r="80" ht="15">
      <c r="C80" s="3" t="s">
        <v>117</v>
      </c>
    </row>
    <row r="81" ht="15">
      <c r="C81" s="3" t="s">
        <v>118</v>
      </c>
    </row>
    <row r="82" ht="15">
      <c r="C82" s="3" t="s">
        <v>119</v>
      </c>
    </row>
    <row r="83" ht="15">
      <c r="C83" s="3" t="s">
        <v>166</v>
      </c>
    </row>
    <row r="84" ht="15">
      <c r="C84" s="3" t="s">
        <v>166</v>
      </c>
    </row>
    <row r="85" spans="2:3" ht="15">
      <c r="B85" s="9" t="s">
        <v>17</v>
      </c>
      <c r="C85" s="3" t="s">
        <v>120</v>
      </c>
    </row>
    <row r="86" ht="15">
      <c r="C86" s="3" t="s">
        <v>121</v>
      </c>
    </row>
    <row r="87" ht="15">
      <c r="C87" s="3" t="s">
        <v>122</v>
      </c>
    </row>
    <row r="88" ht="15">
      <c r="C88" s="3" t="s">
        <v>123</v>
      </c>
    </row>
    <row r="89" ht="15">
      <c r="C89" s="3" t="s">
        <v>124</v>
      </c>
    </row>
    <row r="90" ht="15">
      <c r="C90" s="3" t="s">
        <v>125</v>
      </c>
    </row>
    <row r="91" ht="15">
      <c r="C91" s="3" t="s">
        <v>126</v>
      </c>
    </row>
    <row r="92" ht="15">
      <c r="C92" s="3" t="s">
        <v>127</v>
      </c>
    </row>
    <row r="93" ht="15">
      <c r="C93" s="3" t="s">
        <v>128</v>
      </c>
    </row>
    <row r="94" ht="15">
      <c r="C94" s="3" t="s">
        <v>129</v>
      </c>
    </row>
    <row r="95" ht="15">
      <c r="C95" s="3" t="s">
        <v>130</v>
      </c>
    </row>
    <row r="96" ht="15">
      <c r="C96" s="3" t="s">
        <v>131</v>
      </c>
    </row>
    <row r="97" ht="15">
      <c r="C97" s="3" t="s">
        <v>132</v>
      </c>
    </row>
    <row r="98" ht="15">
      <c r="C98" s="3" t="s">
        <v>133</v>
      </c>
    </row>
    <row r="99" ht="15">
      <c r="C99" s="3" t="s">
        <v>134</v>
      </c>
    </row>
    <row r="100" ht="15">
      <c r="C100" s="3" t="s">
        <v>135</v>
      </c>
    </row>
    <row r="101" ht="15">
      <c r="C101" s="3" t="s">
        <v>136</v>
      </c>
    </row>
    <row r="102" ht="15">
      <c r="C102" s="3" t="s">
        <v>137</v>
      </c>
    </row>
    <row r="103" ht="15">
      <c r="C103" s="3" t="s">
        <v>138</v>
      </c>
    </row>
    <row r="104" ht="15">
      <c r="C104" s="3" t="s">
        <v>139</v>
      </c>
    </row>
    <row r="105" ht="15">
      <c r="C105" s="3" t="s">
        <v>140</v>
      </c>
    </row>
    <row r="106" ht="15">
      <c r="C106" s="3" t="s">
        <v>141</v>
      </c>
    </row>
    <row r="107" ht="15">
      <c r="C107" s="3" t="s">
        <v>166</v>
      </c>
    </row>
    <row r="108" ht="15">
      <c r="C108" s="3" t="s">
        <v>166</v>
      </c>
    </row>
    <row r="109" spans="2:3" ht="15">
      <c r="B109" s="9" t="s">
        <v>142</v>
      </c>
      <c r="C109" s="3" t="s">
        <v>143</v>
      </c>
    </row>
    <row r="110" ht="15">
      <c r="C110" s="3" t="s">
        <v>144</v>
      </c>
    </row>
    <row r="111" ht="15">
      <c r="C111" s="3" t="s">
        <v>145</v>
      </c>
    </row>
    <row r="112" ht="15">
      <c r="C112" s="3" t="s">
        <v>146</v>
      </c>
    </row>
    <row r="113" ht="15">
      <c r="C113" s="3" t="s">
        <v>147</v>
      </c>
    </row>
    <row r="114" ht="15">
      <c r="C114" s="3" t="s">
        <v>148</v>
      </c>
    </row>
    <row r="115" ht="15">
      <c r="C115" s="3" t="s">
        <v>149</v>
      </c>
    </row>
    <row r="116" ht="15">
      <c r="C116" s="3" t="s">
        <v>150</v>
      </c>
    </row>
    <row r="117" ht="15">
      <c r="C117" s="3" t="s">
        <v>151</v>
      </c>
    </row>
    <row r="118" ht="15">
      <c r="C118" s="3" t="s">
        <v>152</v>
      </c>
    </row>
    <row r="119" ht="15">
      <c r="C119" s="3" t="s">
        <v>153</v>
      </c>
    </row>
    <row r="120" ht="15">
      <c r="C120" s="3" t="s">
        <v>154</v>
      </c>
    </row>
    <row r="121" ht="15">
      <c r="C121" s="3" t="s">
        <v>155</v>
      </c>
    </row>
    <row r="122" ht="15">
      <c r="C122" s="3" t="s">
        <v>156</v>
      </c>
    </row>
    <row r="123" ht="15">
      <c r="C123" s="3" t="s">
        <v>157</v>
      </c>
    </row>
    <row r="124" ht="15">
      <c r="C124" s="3" t="s">
        <v>158</v>
      </c>
    </row>
    <row r="125" ht="15">
      <c r="C125" s="3" t="s">
        <v>159</v>
      </c>
    </row>
    <row r="126" ht="15">
      <c r="C126" s="3" t="s">
        <v>160</v>
      </c>
    </row>
    <row r="127" ht="15">
      <c r="C127" s="3" t="s">
        <v>161</v>
      </c>
    </row>
    <row r="128" ht="15">
      <c r="C128" s="3" t="s">
        <v>162</v>
      </c>
    </row>
    <row r="129" ht="15">
      <c r="C129" s="3" t="s">
        <v>163</v>
      </c>
    </row>
    <row r="130" ht="15">
      <c r="C130" s="3" t="s">
        <v>166</v>
      </c>
    </row>
    <row r="131" ht="15">
      <c r="C131" s="3" t="s">
        <v>166</v>
      </c>
    </row>
  </sheetData>
  <sheetProtection password="C71F" sheet="1"/>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В. Белявская</dc:creator>
  <cp:keywords/>
  <dc:description/>
  <cp:lastModifiedBy>Infcentr</cp:lastModifiedBy>
  <cp:lastPrinted>2022-12-15T07:31:09Z</cp:lastPrinted>
  <dcterms:created xsi:type="dcterms:W3CDTF">2010-12-03T13:43:27Z</dcterms:created>
  <dcterms:modified xsi:type="dcterms:W3CDTF">2022-12-21T06:18:48Z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